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A929C535-94CC-4F4B-BF01-C071942C7568}" xr6:coauthVersionLast="36" xr6:coauthVersionMax="36" xr10:uidLastSave="{00000000-0000-0000-0000-000000000000}"/>
  <bookViews>
    <workbookView xWindow="0" yWindow="0" windowWidth="22260" windowHeight="12648" tabRatio="886" activeTab="8" xr2:uid="{00000000-000D-0000-FFFF-FFFF00000000}"/>
  </bookViews>
  <sheets>
    <sheet name="Miarinarivo_Vinanitelo" sheetId="1" r:id="rId1"/>
    <sheet name="Ankarimbelo_Ambohitrova" sheetId="3" r:id="rId2"/>
    <sheet name="Nihaonana Centre_Nihaonana" sheetId="4" r:id="rId3"/>
    <sheet name="Mahavelo_Amboanjo" sheetId="5" r:id="rId4"/>
    <sheet name="Ambohimandroso_Tataho" sheetId="6" r:id="rId5"/>
    <sheet name="Mitanty Centre_Mitanty" sheetId="7" r:id="rId6"/>
    <sheet name="Satramaha_Analavory" sheetId="8" r:id="rId7"/>
    <sheet name="Azafo_Ambalaroka" sheetId="9" r:id="rId8"/>
    <sheet name="CSB Ambandrika" sheetId="10" r:id="rId9"/>
  </sheets>
  <definedNames>
    <definedName name="_xlnm.Print_Titles" localSheetId="4">Ambohimandroso_Tataho!$1:$8</definedName>
    <definedName name="_xlnm.Print_Titles" localSheetId="1">Ankarimbelo_Ambohitrova!$1:$8</definedName>
    <definedName name="_xlnm.Print_Titles" localSheetId="7">Azafo_Ambalaroka!$1:$8</definedName>
    <definedName name="_xlnm.Print_Titles" localSheetId="8">'CSB Ambandrika'!$1:$8</definedName>
    <definedName name="_xlnm.Print_Titles" localSheetId="3">Mahavelo_Amboanjo!$1:$8</definedName>
    <definedName name="_xlnm.Print_Titles" localSheetId="0">Miarinarivo_Vinanitelo!$1:$8</definedName>
    <definedName name="_xlnm.Print_Titles" localSheetId="5">'Mitanty Centre_Mitanty'!$1:$8</definedName>
    <definedName name="_xlnm.Print_Titles" localSheetId="2">'Nihaonana Centre_Nihaonana'!$1:$8</definedName>
    <definedName name="_xlnm.Print_Titles" localSheetId="6">Satramaha_Analavory!$1:$8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2" i="10" l="1"/>
  <c r="F119" i="10"/>
  <c r="F116" i="10"/>
  <c r="F113" i="10"/>
  <c r="F111" i="10"/>
  <c r="F114" i="10" s="1"/>
  <c r="F108" i="10"/>
  <c r="F103" i="10"/>
  <c r="F106" i="10" s="1"/>
  <c r="F100" i="10"/>
  <c r="F97" i="10"/>
  <c r="F92" i="10"/>
  <c r="F89" i="10"/>
  <c r="F86" i="10"/>
  <c r="F83" i="10"/>
  <c r="F80" i="10"/>
  <c r="F74" i="10"/>
  <c r="F71" i="10"/>
  <c r="F77" i="10" s="1"/>
  <c r="F66" i="10"/>
  <c r="F63" i="10"/>
  <c r="F60" i="10"/>
  <c r="F57" i="10"/>
  <c r="F54" i="10"/>
  <c r="F51" i="10"/>
  <c r="F48" i="10"/>
  <c r="F45" i="10"/>
  <c r="F69" i="10" s="1"/>
  <c r="F42" i="10"/>
  <c r="F39" i="10"/>
  <c r="F36" i="10"/>
  <c r="F31" i="10"/>
  <c r="F28" i="10"/>
  <c r="F25" i="10"/>
  <c r="F22" i="10"/>
  <c r="F34" i="10" s="1"/>
  <c r="F19" i="10"/>
  <c r="F13" i="10"/>
  <c r="F16" i="10" s="1"/>
  <c r="F10" i="10"/>
  <c r="F119" i="9"/>
  <c r="F116" i="9"/>
  <c r="F122" i="9" s="1"/>
  <c r="F113" i="9"/>
  <c r="F111" i="9"/>
  <c r="F114" i="9" s="1"/>
  <c r="F108" i="9"/>
  <c r="F103" i="9"/>
  <c r="F100" i="9"/>
  <c r="F97" i="9"/>
  <c r="F106" i="9" s="1"/>
  <c r="F92" i="9"/>
  <c r="F89" i="9"/>
  <c r="F86" i="9"/>
  <c r="F83" i="9"/>
  <c r="F80" i="9"/>
  <c r="F74" i="9"/>
  <c r="F71" i="9"/>
  <c r="F77" i="9" s="1"/>
  <c r="F66" i="9"/>
  <c r="F63" i="9"/>
  <c r="F60" i="9"/>
  <c r="F57" i="9"/>
  <c r="F54" i="9"/>
  <c r="F51" i="9"/>
  <c r="F48" i="9"/>
  <c r="F45" i="9"/>
  <c r="F42" i="9"/>
  <c r="F39" i="9"/>
  <c r="F36" i="9"/>
  <c r="F34" i="9"/>
  <c r="F31" i="9"/>
  <c r="F28" i="9"/>
  <c r="F25" i="9"/>
  <c r="F22" i="9"/>
  <c r="F19" i="9"/>
  <c r="F13" i="9"/>
  <c r="F10" i="9"/>
  <c r="F16" i="9" s="1"/>
  <c r="F119" i="8"/>
  <c r="F116" i="8"/>
  <c r="F122" i="8" s="1"/>
  <c r="F113" i="8"/>
  <c r="F111" i="8"/>
  <c r="F108" i="8"/>
  <c r="F114" i="8" s="1"/>
  <c r="F106" i="8"/>
  <c r="F103" i="8"/>
  <c r="F100" i="8"/>
  <c r="F97" i="8"/>
  <c r="F92" i="8"/>
  <c r="F89" i="8"/>
  <c r="F86" i="8"/>
  <c r="F83" i="8"/>
  <c r="F80" i="8"/>
  <c r="F95" i="8" s="1"/>
  <c r="F74" i="8"/>
  <c r="F71" i="8"/>
  <c r="F77" i="8" s="1"/>
  <c r="F66" i="8"/>
  <c r="F63" i="8"/>
  <c r="F60" i="8"/>
  <c r="F57" i="8"/>
  <c r="F54" i="8"/>
  <c r="F51" i="8"/>
  <c r="F48" i="8"/>
  <c r="F45" i="8"/>
  <c r="F42" i="8"/>
  <c r="F39" i="8"/>
  <c r="F36" i="8"/>
  <c r="F31" i="8"/>
  <c r="F28" i="8"/>
  <c r="F25" i="8"/>
  <c r="F22" i="8"/>
  <c r="F19" i="8"/>
  <c r="F34" i="8" s="1"/>
  <c r="F16" i="8"/>
  <c r="F13" i="8"/>
  <c r="F10" i="8"/>
  <c r="F119" i="7"/>
  <c r="F116" i="7"/>
  <c r="F122" i="7" s="1"/>
  <c r="F113" i="7"/>
  <c r="F111" i="7"/>
  <c r="F108" i="7"/>
  <c r="F114" i="7" s="1"/>
  <c r="F106" i="7"/>
  <c r="F103" i="7"/>
  <c r="F100" i="7"/>
  <c r="F97" i="7"/>
  <c r="F92" i="7"/>
  <c r="F89" i="7"/>
  <c r="F86" i="7"/>
  <c r="F83" i="7"/>
  <c r="F80" i="7"/>
  <c r="F95" i="7" s="1"/>
  <c r="F74" i="7"/>
  <c r="F71" i="7"/>
  <c r="F77" i="7" s="1"/>
  <c r="F66" i="7"/>
  <c r="F63" i="7"/>
  <c r="F60" i="7"/>
  <c r="F57" i="7"/>
  <c r="F54" i="7"/>
  <c r="F51" i="7"/>
  <c r="F48" i="7"/>
  <c r="F45" i="7"/>
  <c r="F42" i="7"/>
  <c r="F39" i="7"/>
  <c r="F36" i="7"/>
  <c r="F31" i="7"/>
  <c r="F28" i="7"/>
  <c r="F25" i="7"/>
  <c r="F22" i="7"/>
  <c r="F19" i="7"/>
  <c r="F34" i="7" s="1"/>
  <c r="F16" i="7"/>
  <c r="F13" i="7"/>
  <c r="F10" i="7"/>
  <c r="F119" i="6"/>
  <c r="F116" i="6"/>
  <c r="F122" i="6" s="1"/>
  <c r="F113" i="6"/>
  <c r="F111" i="6"/>
  <c r="F108" i="6"/>
  <c r="F114" i="6" s="1"/>
  <c r="F103" i="6"/>
  <c r="F100" i="6"/>
  <c r="F97" i="6"/>
  <c r="F106" i="6" s="1"/>
  <c r="F92" i="6"/>
  <c r="F89" i="6"/>
  <c r="F86" i="6"/>
  <c r="F83" i="6"/>
  <c r="F80" i="6"/>
  <c r="F74" i="6"/>
  <c r="F71" i="6"/>
  <c r="F77" i="6" s="1"/>
  <c r="F66" i="6"/>
  <c r="F63" i="6"/>
  <c r="F60" i="6"/>
  <c r="F57" i="6"/>
  <c r="F54" i="6"/>
  <c r="F51" i="6"/>
  <c r="F48" i="6"/>
  <c r="F45" i="6"/>
  <c r="F42" i="6"/>
  <c r="F39" i="6"/>
  <c r="F36" i="6"/>
  <c r="F31" i="6"/>
  <c r="F28" i="6"/>
  <c r="F25" i="6"/>
  <c r="F22" i="6"/>
  <c r="F19" i="6"/>
  <c r="F34" i="6" s="1"/>
  <c r="F16" i="6"/>
  <c r="F13" i="6"/>
  <c r="F10" i="6"/>
  <c r="F119" i="5"/>
  <c r="F116" i="5"/>
  <c r="F122" i="5" s="1"/>
  <c r="F114" i="5"/>
  <c r="F113" i="5"/>
  <c r="F111" i="5"/>
  <c r="F108" i="5"/>
  <c r="F103" i="5"/>
  <c r="F100" i="5"/>
  <c r="F97" i="5"/>
  <c r="F106" i="5" s="1"/>
  <c r="F92" i="5"/>
  <c r="F89" i="5"/>
  <c r="F86" i="5"/>
  <c r="F83" i="5"/>
  <c r="F80" i="5"/>
  <c r="F74" i="5"/>
  <c r="F77" i="5" s="1"/>
  <c r="F71" i="5"/>
  <c r="F66" i="5"/>
  <c r="F63" i="5"/>
  <c r="F60" i="5"/>
  <c r="F57" i="5"/>
  <c r="F54" i="5"/>
  <c r="F51" i="5"/>
  <c r="F48" i="5"/>
  <c r="F45" i="5"/>
  <c r="F42" i="5"/>
  <c r="F39" i="5"/>
  <c r="F36" i="5"/>
  <c r="F31" i="5"/>
  <c r="F28" i="5"/>
  <c r="F25" i="5"/>
  <c r="F22" i="5"/>
  <c r="F19" i="5"/>
  <c r="F16" i="5"/>
  <c r="F13" i="5"/>
  <c r="F10" i="5"/>
  <c r="F119" i="4"/>
  <c r="F116" i="4"/>
  <c r="F122" i="4" s="1"/>
  <c r="F113" i="4"/>
  <c r="F114" i="4" s="1"/>
  <c r="F111" i="4"/>
  <c r="F108" i="4"/>
  <c r="F103" i="4"/>
  <c r="F100" i="4"/>
  <c r="F97" i="4"/>
  <c r="F92" i="4"/>
  <c r="F95" i="4" s="1"/>
  <c r="F89" i="4"/>
  <c r="F86" i="4"/>
  <c r="F83" i="4"/>
  <c r="F80" i="4"/>
  <c r="F74" i="4"/>
  <c r="F71" i="4"/>
  <c r="F77" i="4" s="1"/>
  <c r="F66" i="4"/>
  <c r="F63" i="4"/>
  <c r="F60" i="4"/>
  <c r="F57" i="4"/>
  <c r="F54" i="4"/>
  <c r="F51" i="4"/>
  <c r="F48" i="4"/>
  <c r="F45" i="4"/>
  <c r="F42" i="4"/>
  <c r="F39" i="4"/>
  <c r="F36" i="4"/>
  <c r="F31" i="4"/>
  <c r="F28" i="4"/>
  <c r="F25" i="4"/>
  <c r="F22" i="4"/>
  <c r="F19" i="4"/>
  <c r="F13" i="4"/>
  <c r="F10" i="4"/>
  <c r="F16" i="4" s="1"/>
  <c r="F119" i="3"/>
  <c r="F116" i="3"/>
  <c r="F122" i="3" s="1"/>
  <c r="F114" i="3"/>
  <c r="F113" i="3"/>
  <c r="F111" i="3"/>
  <c r="F108" i="3"/>
  <c r="F106" i="3"/>
  <c r="F103" i="3"/>
  <c r="F100" i="3"/>
  <c r="F97" i="3"/>
  <c r="F92" i="3"/>
  <c r="F89" i="3"/>
  <c r="F86" i="3"/>
  <c r="F83" i="3"/>
  <c r="F80" i="3"/>
  <c r="F95" i="3" s="1"/>
  <c r="F74" i="3"/>
  <c r="F77" i="3" s="1"/>
  <c r="F71" i="3"/>
  <c r="F66" i="3"/>
  <c r="F63" i="3"/>
  <c r="F60" i="3"/>
  <c r="F57" i="3"/>
  <c r="F54" i="3"/>
  <c r="F51" i="3"/>
  <c r="F48" i="3"/>
  <c r="F45" i="3"/>
  <c r="F42" i="3"/>
  <c r="F39" i="3"/>
  <c r="F36" i="3"/>
  <c r="F31" i="3"/>
  <c r="F28" i="3"/>
  <c r="F25" i="3"/>
  <c r="F22" i="3"/>
  <c r="F19" i="3"/>
  <c r="F34" i="3" s="1"/>
  <c r="F16" i="3"/>
  <c r="F13" i="3"/>
  <c r="F10" i="3"/>
  <c r="F95" i="10" l="1"/>
  <c r="F78" i="10"/>
  <c r="F123" i="10" s="1"/>
  <c r="F124" i="10" s="1"/>
  <c r="F125" i="10" s="1"/>
  <c r="F95" i="9"/>
  <c r="F69" i="9"/>
  <c r="F78" i="9"/>
  <c r="F123" i="9" s="1"/>
  <c r="F69" i="8"/>
  <c r="F78" i="8" s="1"/>
  <c r="F123" i="8" s="1"/>
  <c r="F69" i="7"/>
  <c r="F78" i="7" s="1"/>
  <c r="F123" i="7" s="1"/>
  <c r="F95" i="6"/>
  <c r="F69" i="6"/>
  <c r="F78" i="6" s="1"/>
  <c r="F123" i="6" s="1"/>
  <c r="F95" i="5"/>
  <c r="F69" i="5"/>
  <c r="F34" i="5"/>
  <c r="F106" i="4"/>
  <c r="F69" i="4"/>
  <c r="F34" i="4"/>
  <c r="F78" i="4"/>
  <c r="F69" i="3"/>
  <c r="F78" i="3" s="1"/>
  <c r="F123" i="3" s="1"/>
  <c r="F119" i="1"/>
  <c r="F116" i="1"/>
  <c r="F113" i="1"/>
  <c r="F111" i="1"/>
  <c r="F108" i="1"/>
  <c r="F103" i="1"/>
  <c r="F100" i="1"/>
  <c r="F97" i="1"/>
  <c r="F92" i="1"/>
  <c r="F89" i="1"/>
  <c r="F86" i="1"/>
  <c r="F83" i="1"/>
  <c r="F80" i="1"/>
  <c r="F74" i="1"/>
  <c r="F71" i="1"/>
  <c r="F66" i="1"/>
  <c r="F63" i="1"/>
  <c r="F60" i="1"/>
  <c r="F57" i="1"/>
  <c r="F54" i="1"/>
  <c r="F51" i="1"/>
  <c r="F48" i="1"/>
  <c r="F45" i="1"/>
  <c r="F42" i="1"/>
  <c r="F39" i="1"/>
  <c r="F36" i="1"/>
  <c r="F31" i="1"/>
  <c r="F28" i="1"/>
  <c r="F25" i="1"/>
  <c r="F22" i="1"/>
  <c r="F19" i="1"/>
  <c r="F13" i="1"/>
  <c r="F10" i="1"/>
  <c r="F124" i="9" l="1"/>
  <c r="F125" i="9" s="1"/>
  <c r="F124" i="8"/>
  <c r="F125" i="8" s="1"/>
  <c r="F124" i="7"/>
  <c r="F125" i="7" s="1"/>
  <c r="F124" i="6"/>
  <c r="F125" i="6" s="1"/>
  <c r="F78" i="5"/>
  <c r="F123" i="5" s="1"/>
  <c r="F124" i="5" s="1"/>
  <c r="F125" i="5" s="1"/>
  <c r="F123" i="4"/>
  <c r="F124" i="4"/>
  <c r="F125" i="4" s="1"/>
  <c r="F124" i="3"/>
  <c r="F125" i="3" s="1"/>
  <c r="F106" i="1"/>
  <c r="F69" i="1"/>
  <c r="F16" i="1"/>
  <c r="F77" i="1"/>
  <c r="F122" i="1"/>
  <c r="F34" i="1"/>
  <c r="F95" i="1"/>
  <c r="F114" i="1"/>
  <c r="F78" i="1" l="1"/>
  <c r="F123" i="1" s="1"/>
  <c r="F124" i="1" s="1"/>
  <c r="F125" i="1" s="1"/>
</calcChain>
</file>

<file path=xl/sharedStrings.xml><?xml version="1.0" encoding="utf-8"?>
<sst xmlns="http://schemas.openxmlformats.org/spreadsheetml/2006/main" count="1503" uniqueCount="160">
  <si>
    <t>PROJET FIOVANA - ADRA  MADAGASCAR</t>
  </si>
  <si>
    <t>REGION FITOVINANY</t>
  </si>
  <si>
    <t>DISTRICT : MANAKARA</t>
  </si>
  <si>
    <t>COMMUNE : VINANITELO</t>
  </si>
  <si>
    <t>FOKONTANY : MIARINARIVO</t>
  </si>
  <si>
    <t>HAMEAU : MIRINARIVO</t>
  </si>
  <si>
    <t>N°</t>
  </si>
  <si>
    <t>DESIGNATIONS</t>
  </si>
  <si>
    <t>UNITE</t>
  </si>
  <si>
    <t>QAM</t>
  </si>
  <si>
    <t>P. U (Ar)</t>
  </si>
  <si>
    <t>MONTANT (Ar)</t>
  </si>
  <si>
    <t>01</t>
  </si>
  <si>
    <t>Installation de chantier</t>
  </si>
  <si>
    <t>Fft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</si>
  <si>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amenée des matériels et matériaux</t>
    </r>
  </si>
  <si>
    <t>02</t>
  </si>
  <si>
    <t>Repli de chantier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</si>
  <si>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 xml:space="preserve">evacuation des tous les biens et materiels </t>
    </r>
  </si>
  <si>
    <t>I.1</t>
  </si>
  <si>
    <t>TERRASSEMENT</t>
  </si>
  <si>
    <t>1.1.1</t>
  </si>
  <si>
    <t>Defrichage et décapage des socles existant</t>
  </si>
  <si>
    <t>m2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</si>
  <si>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emprise du point d'eau</t>
    </r>
  </si>
  <si>
    <t>1.1.2a</t>
  </si>
  <si>
    <t>Fouille de toute nature pour l'emplacement des ouvrages</t>
  </si>
  <si>
    <t>m3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</si>
  <si>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fondation des clotures et aire d'assainissement</t>
    </r>
  </si>
  <si>
    <t>1.1.2b</t>
  </si>
  <si>
    <t>Fouille en puit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</si>
  <si>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Fouille en puit recevoir le buse de captage et cuvelage</t>
    </r>
  </si>
  <si>
    <t>I.1.3</t>
  </si>
  <si>
    <t>Rembali compacté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</si>
  <si>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comblement de fouille et sous dalle aire d'assainissement</t>
    </r>
  </si>
  <si>
    <t>I.1.4</t>
  </si>
  <si>
    <t>Evacuation des terres excédentaires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</si>
  <si>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produit des fouilles et surcreusage en excés de remblai</t>
    </r>
  </si>
  <si>
    <t xml:space="preserve">I.2 </t>
  </si>
  <si>
    <t xml:space="preserve">OUVRAGE </t>
  </si>
  <si>
    <t>I.2.0</t>
  </si>
  <si>
    <t>Démolition ouvrage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</si>
  <si>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ouvrage existant</t>
    </r>
  </si>
  <si>
    <t>I.2.1</t>
  </si>
  <si>
    <t>Béton de propreté Q150 ép 5cm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</si>
  <si>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sous fondation en semelle continue en longrine</t>
    </r>
  </si>
  <si>
    <t>I.2.2</t>
  </si>
  <si>
    <t>Béton Armé Q350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</si>
  <si>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Semelle continue et poteau et poteau et couvercle</t>
    </r>
  </si>
  <si>
    <t>I.2.3</t>
  </si>
  <si>
    <t>Coffrage plan en pin raboté 3 faces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</si>
  <si>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longrine et poteau</t>
    </r>
  </si>
  <si>
    <t>I.2.4</t>
  </si>
  <si>
    <t>Armature en acier haute adhérence</t>
  </si>
  <si>
    <t>kg</t>
  </si>
  <si>
    <t>Concèrne:  les bétons armés</t>
  </si>
  <si>
    <t>I.2.5</t>
  </si>
  <si>
    <t>Maçonnerie de moellon</t>
  </si>
  <si>
    <t>Concèrne: paroi puisad absorbant</t>
  </si>
  <si>
    <t>I.2.6</t>
  </si>
  <si>
    <t xml:space="preserve"> Hérissonage TV 40/70 ép 10cm</t>
  </si>
  <si>
    <t>I.2.7</t>
  </si>
  <si>
    <t>Châpe reportée demi-lisse  Q:450 de ciment CEM IV</t>
  </si>
  <si>
    <t>Concèrne:  chape du socle de reception de l'aire d'assainissement</t>
  </si>
  <si>
    <t>I.2.8</t>
  </si>
  <si>
    <t>Maçonnerie de parpaings 15 x20x40cm</t>
  </si>
  <si>
    <t>Concèrne: muret de la cloture</t>
  </si>
  <si>
    <t>I.2.9a</t>
  </si>
  <si>
    <t>Enduit en mortier Q300kg de Ciment CEM IV</t>
  </si>
  <si>
    <t>Concèrne: face mur, couvercle et poteau</t>
  </si>
  <si>
    <t>I.2.9b</t>
  </si>
  <si>
    <t>Enduit en mortier Q350kg de Ciment CEM IV</t>
  </si>
  <si>
    <t>Concèrne: bac d'ornement,caniveau dalle d'accès et puisard</t>
  </si>
  <si>
    <t>I.3</t>
  </si>
  <si>
    <t xml:space="preserve">NETTOYAGE  BUSES - GRAVIER FILTRANT </t>
  </si>
  <si>
    <t>I.3.1</t>
  </si>
  <si>
    <t>Nettoyage buse existante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</si>
  <si>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buses existante</t>
    </r>
  </si>
  <si>
    <t>I.3.2</t>
  </si>
  <si>
    <t>Repandage des graviers filtres d'epaisseur minimale de 0,10m</t>
  </si>
  <si>
    <t>Concèrne: Couche de pose de la dalle de fond et parois des buses des captages</t>
  </si>
  <si>
    <t>II- CAPTAGE et CUVELAGE en BUSE Dint:min 100 - DALLE DE FOND</t>
  </si>
  <si>
    <t>CAPTAGE</t>
  </si>
  <si>
    <t>2.0</t>
  </si>
  <si>
    <t>Depose buse existant</t>
  </si>
  <si>
    <t>U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</si>
  <si>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le cuvelage</t>
    </r>
  </si>
  <si>
    <t>2.1a</t>
  </si>
  <si>
    <t>Fourniture et Pose des buses pleines</t>
  </si>
  <si>
    <t>2.1b</t>
  </si>
  <si>
    <t xml:space="preserve">Fourniture et Pose des buses  perforée 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</si>
  <si>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le captage.</t>
    </r>
  </si>
  <si>
    <t>2.1c</t>
  </si>
  <si>
    <t>Fourniture et pose buse plein en BA de diamètre 1,20m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</si>
  <si>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cuvelage</t>
    </r>
  </si>
  <si>
    <t>2.2</t>
  </si>
  <si>
    <t xml:space="preserve"> Fourniture et pose de dalle de fond pérforée en béton dosé à 350kg/m3 de CPA d'epaisseur 0,10m, y compris toutes sujétions de mise en œuvre 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</si>
  <si>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dalle de fond</t>
    </r>
  </si>
  <si>
    <t>III- PEINTURE</t>
  </si>
  <si>
    <t>3.1</t>
  </si>
  <si>
    <t>Badigeonage à la chaux alunée</t>
  </si>
  <si>
    <t>Concèrne: poteau et muret en maconnerie</t>
  </si>
  <si>
    <t>3.2</t>
  </si>
  <si>
    <t>Peinture vynilique lavable apliquée en deux couches</t>
  </si>
  <si>
    <t>3.3</t>
  </si>
  <si>
    <t>Peinture à l'huile pour boiserie</t>
  </si>
  <si>
    <t>IV- EQUIPEMENT HYDRAULIQUE ET SOUFFLAGE</t>
  </si>
  <si>
    <t>4.1</t>
  </si>
  <si>
    <t>Soufflage des matières et  pompage de durée de 3jours</t>
  </si>
  <si>
    <t>Concèrne: évacuation des boues dans le puits</t>
  </si>
  <si>
    <t>4.2</t>
  </si>
  <si>
    <t>Installation d'une pompe VERGNET  y compris les tuyauterie et  toute sujétion de raccordement et sécurité fournit par ADRA Madagascar</t>
  </si>
  <si>
    <t xml:space="preserve">Concèrne: Pompe </t>
  </si>
  <si>
    <t>V- CLOTURE - SECURITE</t>
  </si>
  <si>
    <t>5.1</t>
  </si>
  <si>
    <t>Fourniture et pose des clôture en planchette de 12cm X 105cm pointue y compris peinture selon la demande d'ADRA MADAGASCAR</t>
  </si>
  <si>
    <t>ML</t>
  </si>
  <si>
    <t>Concèrne: clôture</t>
  </si>
  <si>
    <t>5.2</t>
  </si>
  <si>
    <t>Fourniture et pose porte d'entrée en planchette idem à la clôture 1,00x1,30m y compris dispositif de verrouillage et fixation par patte de scellement</t>
  </si>
  <si>
    <t xml:space="preserve">BORDEREAU DE DETAIL QUANTITATIF ET ESTIMATIF - REHABILITATION DE PUITS                   </t>
  </si>
  <si>
    <t>SOUS TOTAL</t>
  </si>
  <si>
    <t>TPM 8%</t>
  </si>
  <si>
    <t>TOTAL</t>
  </si>
  <si>
    <t>0- TRAVAUX PREPARATOIRE</t>
  </si>
  <si>
    <t>I- AMENAGEMENT DE LA SURFACE - SURCREUSAGE</t>
  </si>
  <si>
    <t>Sous Total - TRAVAUX PREPARATOIRE</t>
  </si>
  <si>
    <t>Sous Total - AMENAGEMENT DE LA SURFACE - SURCREUSAGE</t>
  </si>
  <si>
    <t>Sous Total - OUVRAGE</t>
  </si>
  <si>
    <t xml:space="preserve">Sous Total - NETTOYAGE  BUSES - GRAVIER FILTRANT </t>
  </si>
  <si>
    <t>TOTAL - AMENAGEMENT DE LA SURFACE - SURCREUSAGE</t>
  </si>
  <si>
    <t>Total - CAPTAGE et CUVELAGE en BUSE Dint:min 100 - DALLE DE FOND</t>
  </si>
  <si>
    <t>Total - EQUIPEMENT HYDRAULIQUE ET SOUFFLAGE</t>
  </si>
  <si>
    <t>Total - CLOTURE - SECURITE</t>
  </si>
  <si>
    <t>COMMUNE : AMBOHITROVA</t>
  </si>
  <si>
    <t>FOKONTANY : ANKARIMBELO</t>
  </si>
  <si>
    <t>HAMEAU : ANKARIMBELO</t>
  </si>
  <si>
    <t xml:space="preserve">BORDEREAU DE DETAIL QUANTITATIF ET ESTIMATIF - CONSTRUCTION DE PUITS                   </t>
  </si>
  <si>
    <t>Total - PEINTURE</t>
  </si>
  <si>
    <t>COMMUNE : NIHAONANA</t>
  </si>
  <si>
    <t>HAMEAU : NIHAONANA CENTRE</t>
  </si>
  <si>
    <t>COMMUNE : AMBOANJO</t>
  </si>
  <si>
    <t>FOKONTANY : MAHAVELO</t>
  </si>
  <si>
    <t>HAMEAU : MAHAVELO</t>
  </si>
  <si>
    <t>FOKONTANY : NIHAONANA CENTRE</t>
  </si>
  <si>
    <t>COMMUNE : TATAHO</t>
  </si>
  <si>
    <t>FOKONTANY : AMBOHIMANDROSO</t>
  </si>
  <si>
    <t>HAMEAU : AMBOHIMANDROSO</t>
  </si>
  <si>
    <t>COMMUNE : MITANTY</t>
  </si>
  <si>
    <t>FOKONTANY : MITANTY CENTRE</t>
  </si>
  <si>
    <t>HAMEAU : MITANTY CENTRE</t>
  </si>
  <si>
    <t>COMMUNE : ANALAVORY</t>
  </si>
  <si>
    <t>FOKONTANY : SATRAMAHA</t>
  </si>
  <si>
    <t>HAMEAU : AMBIABE</t>
  </si>
  <si>
    <t>COMMUNE : AMBALAROKA</t>
  </si>
  <si>
    <t>FOKONTANY : AMBALAROKA</t>
  </si>
  <si>
    <t>HAMEAU : AZAFO</t>
  </si>
  <si>
    <t>COMMUNE : AMBANDRIKA</t>
  </si>
  <si>
    <t>FOKONTANY : AMBANDRIKA</t>
  </si>
  <si>
    <t>HAMEAU : CSB AMBANDRIKA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</si>
</sst>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#,##0\ _€"/>
    <numFmt numFmtId="165" formatCode="#,##0.00\ _€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i/>
      <sz val="10"/>
      <name val="Arial"/>
      <family val="2"/>
    </font>
    <font>
      <i/>
      <sz val="12"/>
      <name val="Times New Roman"/>
      <family val="1"/>
    </font>
    <font>
      <i/>
      <sz val="7.2"/>
      <name val="Times New Roman"/>
      <family val="1"/>
    </font>
    <font>
      <b/>
      <sz val="14"/>
      <name val="Times New Roman"/>
      <family val="1"/>
    </font>
    <font>
      <sz val="10"/>
      <name val="Arial"/>
      <family val="2"/>
    </font>
    <font>
      <sz val="10"/>
      <color rgb="FF000000"/>
      <name val="Arial"/>
      <family val="2"/>
    </font>
    <font>
      <sz val="18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80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3" borderId="4" xfId="0" applyFont="1" applyFill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3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vertical="center"/>
    </xf>
    <xf numFmtId="0" fontId="6" fillId="0" borderId="7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vertical="center"/>
    </xf>
    <xf numFmtId="0" fontId="6" fillId="0" borderId="7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 wrapText="1"/>
    </xf>
    <xf numFmtId="0" fontId="10" fillId="0" borderId="8" xfId="2" applyFont="1" applyBorder="1" applyAlignment="1">
      <alignment wrapText="1"/>
    </xf>
    <xf numFmtId="0" fontId="2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3" fillId="0" borderId="5" xfId="0" applyFont="1" applyBorder="1" applyAlignment="1">
      <alignment horizontal="left" vertical="center" wrapText="1"/>
    </xf>
    <xf numFmtId="0" fontId="11" fillId="0" borderId="0" xfId="0" applyFont="1"/>
    <xf numFmtId="2" fontId="8" fillId="0" borderId="0" xfId="0" applyNumberFormat="1" applyFont="1" applyAlignment="1">
      <alignment vertical="center"/>
    </xf>
    <xf numFmtId="164" fontId="3" fillId="0" borderId="0" xfId="0" applyNumberFormat="1" applyFont="1"/>
    <xf numFmtId="43" fontId="3" fillId="0" borderId="0" xfId="1" applyFont="1"/>
    <xf numFmtId="165" fontId="8" fillId="5" borderId="4" xfId="0" applyNumberFormat="1" applyFont="1" applyFill="1" applyBorder="1" applyAlignment="1">
      <alignment horizontal="center" vertical="center"/>
    </xf>
    <xf numFmtId="165" fontId="8" fillId="6" borderId="4" xfId="0" applyNumberFormat="1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0" xfId="0" applyFont="1" applyFill="1" applyAlignment="1">
      <alignment vertical="center"/>
    </xf>
    <xf numFmtId="0" fontId="2" fillId="6" borderId="3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49" fontId="3" fillId="0" borderId="5" xfId="0" quotePrefix="1" applyNumberFormat="1" applyFont="1" applyBorder="1" applyAlignment="1">
      <alignment horizontal="center" vertical="center"/>
    </xf>
    <xf numFmtId="49" fontId="3" fillId="0" borderId="6" xfId="0" quotePrefix="1" applyNumberFormat="1" applyFont="1" applyBorder="1" applyAlignment="1">
      <alignment horizontal="center" vertical="center"/>
    </xf>
    <xf numFmtId="49" fontId="3" fillId="0" borderId="7" xfId="0" quotePrefix="1" applyNumberFormat="1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6" xfId="0" quotePrefix="1" applyFont="1" applyBorder="1" applyAlignment="1">
      <alignment horizontal="center" vertical="center"/>
    </xf>
    <xf numFmtId="0" fontId="3" fillId="0" borderId="7" xfId="0" quotePrefix="1" applyFont="1" applyBorder="1" applyAlignment="1">
      <alignment horizontal="center" vertical="center"/>
    </xf>
    <xf numFmtId="2" fontId="2" fillId="0" borderId="5" xfId="0" quotePrefix="1" applyNumberFormat="1" applyFont="1" applyBorder="1" applyAlignment="1">
      <alignment horizontal="center" vertical="center"/>
    </xf>
    <xf numFmtId="2" fontId="2" fillId="0" borderId="6" xfId="0" quotePrefix="1" applyNumberFormat="1" applyFont="1" applyBorder="1" applyAlignment="1">
      <alignment horizontal="center" vertical="center"/>
    </xf>
    <xf numFmtId="2" fontId="2" fillId="0" borderId="7" xfId="0" quotePrefix="1" applyNumberFormat="1" applyFont="1" applyBorder="1" applyAlignment="1">
      <alignment horizontal="center" vertical="center"/>
    </xf>
    <xf numFmtId="4" fontId="3" fillId="0" borderId="5" xfId="0" quotePrefix="1" applyNumberFormat="1" applyFont="1" applyBorder="1" applyAlignment="1">
      <alignment horizontal="center" vertical="center"/>
    </xf>
    <xf numFmtId="4" fontId="3" fillId="0" borderId="6" xfId="0" quotePrefix="1" applyNumberFormat="1" applyFont="1" applyBorder="1" applyAlignment="1">
      <alignment horizontal="center" vertical="center"/>
    </xf>
    <xf numFmtId="4" fontId="3" fillId="0" borderId="7" xfId="0" quotePrefix="1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right" vertical="center"/>
    </xf>
    <xf numFmtId="0" fontId="8" fillId="5" borderId="2" xfId="0" applyFont="1" applyFill="1" applyBorder="1" applyAlignment="1">
      <alignment horizontal="right" vertical="center"/>
    </xf>
    <xf numFmtId="0" fontId="8" fillId="5" borderId="3" xfId="0" applyFont="1" applyFill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8" fillId="6" borderId="1" xfId="0" applyFont="1" applyFill="1" applyBorder="1" applyAlignment="1">
      <alignment horizontal="right" vertical="center"/>
    </xf>
    <xf numFmtId="0" fontId="8" fillId="6" borderId="2" xfId="0" applyFont="1" applyFill="1" applyBorder="1" applyAlignment="1">
      <alignment horizontal="right" vertical="center"/>
    </xf>
    <xf numFmtId="0" fontId="8" fillId="6" borderId="3" xfId="0" applyFont="1" applyFill="1" applyBorder="1" applyAlignment="1">
      <alignment horizontal="right" vertical="center"/>
    </xf>
    <xf numFmtId="49" fontId="3" fillId="0" borderId="5" xfId="0" quotePrefix="1" applyNumberFormat="1" applyFont="1" applyFill="1" applyBorder="1" applyAlignment="1">
      <alignment horizontal="center" vertical="center"/>
    </xf>
    <xf numFmtId="49" fontId="3" fillId="0" borderId="6" xfId="0" quotePrefix="1" applyNumberFormat="1" applyFont="1" applyFill="1" applyBorder="1" applyAlignment="1">
      <alignment horizontal="center" vertical="center"/>
    </xf>
    <xf numFmtId="49" fontId="3" fillId="0" borderId="7" xfId="0" quotePrefix="1" applyNumberFormat="1" applyFont="1" applyFill="1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 vertical="center"/>
    </xf>
    <xf numFmtId="0" fontId="3" fillId="0" borderId="6" xfId="0" quotePrefix="1" applyFont="1" applyFill="1" applyBorder="1" applyAlignment="1">
      <alignment horizontal="center" vertical="center"/>
    </xf>
    <xf numFmtId="0" fontId="3" fillId="0" borderId="7" xfId="0" quotePrefix="1" applyFont="1" applyFill="1" applyBorder="1" applyAlignment="1">
      <alignment horizontal="center" vertical="center"/>
    </xf>
    <xf numFmtId="2" fontId="2" fillId="0" borderId="5" xfId="0" quotePrefix="1" applyNumberFormat="1" applyFont="1" applyFill="1" applyBorder="1" applyAlignment="1">
      <alignment horizontal="center" vertical="center"/>
    </xf>
    <xf numFmtId="2" fontId="2" fillId="0" borderId="6" xfId="0" quotePrefix="1" applyNumberFormat="1" applyFont="1" applyFill="1" applyBorder="1" applyAlignment="1">
      <alignment horizontal="center" vertical="center"/>
    </xf>
    <xf numFmtId="2" fontId="2" fillId="0" borderId="7" xfId="0" quotePrefix="1" applyNumberFormat="1" applyFont="1" applyFill="1" applyBorder="1" applyAlignment="1">
      <alignment horizontal="center" vertical="center"/>
    </xf>
    <xf numFmtId="4" fontId="3" fillId="0" borderId="5" xfId="0" quotePrefix="1" applyNumberFormat="1" applyFont="1" applyFill="1" applyBorder="1" applyAlignment="1">
      <alignment horizontal="center" vertical="center"/>
    </xf>
    <xf numFmtId="4" fontId="3" fillId="0" borderId="6" xfId="0" quotePrefix="1" applyNumberFormat="1" applyFont="1" applyFill="1" applyBorder="1" applyAlignment="1">
      <alignment horizontal="center" vertical="center"/>
    </xf>
    <xf numFmtId="4" fontId="3" fillId="0" borderId="7" xfId="0" quotePrefix="1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</cellXfs>
  <cellStyles count="3">
    <cellStyle name="Milliers" xfId="1" builtinId="3"/>
    <cellStyle name="Normal" xfId="0" builtinId="0"/>
    <cellStyle name="Normal 2" xfId="2" xr:uid="{AD1046A2-50CB-456B-B6BC-07191F081C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9"/>
  <sheetViews>
    <sheetView zoomScaleNormal="100" workbookViewId="0">
      <pane ySplit="8" topLeftCell="A9" activePane="bottomLeft" state="frozen"/>
      <selection pane="bottomLeft" activeCell="B19" sqref="B19"/>
    </sheetView>
  </sheetViews>
  <sheetFormatPr baseColWidth="10" defaultColWidth="9.109375" defaultRowHeight="15.6" x14ac:dyDescent="0.3"/>
  <cols>
    <col min="1" max="1" width="8.44140625" style="4" customWidth="1"/>
    <col min="2" max="2" width="86.33203125" style="4" customWidth="1"/>
    <col min="3" max="3" width="8" style="4" bestFit="1" customWidth="1"/>
    <col min="4" max="4" width="7.33203125" style="4" bestFit="1" customWidth="1"/>
    <col min="5" max="5" width="26.77734375" style="4" customWidth="1"/>
    <col min="6" max="6" width="29" style="4" customWidth="1"/>
    <col min="7" max="246" width="9.109375" style="4"/>
    <col min="247" max="247" width="8.44140625" style="4" customWidth="1"/>
    <col min="248" max="248" width="86.33203125" style="4" customWidth="1"/>
    <col min="249" max="249" width="8" style="4" bestFit="1" customWidth="1"/>
    <col min="250" max="250" width="7.33203125" style="4" bestFit="1" customWidth="1"/>
    <col min="251" max="251" width="31" style="4" bestFit="1" customWidth="1"/>
    <col min="252" max="252" width="30" style="4" customWidth="1"/>
    <col min="253" max="262" width="0" style="4" hidden="1" customWidth="1"/>
    <col min="263" max="502" width="9.109375" style="4"/>
    <col min="503" max="503" width="8.44140625" style="4" customWidth="1"/>
    <col min="504" max="504" width="86.33203125" style="4" customWidth="1"/>
    <col min="505" max="505" width="8" style="4" bestFit="1" customWidth="1"/>
    <col min="506" max="506" width="7.33203125" style="4" bestFit="1" customWidth="1"/>
    <col min="507" max="507" width="31" style="4" bestFit="1" customWidth="1"/>
    <col min="508" max="508" width="30" style="4" customWidth="1"/>
    <col min="509" max="518" width="0" style="4" hidden="1" customWidth="1"/>
    <col min="519" max="758" width="9.109375" style="4"/>
    <col min="759" max="759" width="8.44140625" style="4" customWidth="1"/>
    <col min="760" max="760" width="86.33203125" style="4" customWidth="1"/>
    <col min="761" max="761" width="8" style="4" bestFit="1" customWidth="1"/>
    <col min="762" max="762" width="7.33203125" style="4" bestFit="1" customWidth="1"/>
    <col min="763" max="763" width="31" style="4" bestFit="1" customWidth="1"/>
    <col min="764" max="764" width="30" style="4" customWidth="1"/>
    <col min="765" max="774" width="0" style="4" hidden="1" customWidth="1"/>
    <col min="775" max="1014" width="9.109375" style="4"/>
    <col min="1015" max="1015" width="8.44140625" style="4" customWidth="1"/>
    <col min="1016" max="1016" width="86.33203125" style="4" customWidth="1"/>
    <col min="1017" max="1017" width="8" style="4" bestFit="1" customWidth="1"/>
    <col min="1018" max="1018" width="7.33203125" style="4" bestFit="1" customWidth="1"/>
    <col min="1019" max="1019" width="31" style="4" bestFit="1" customWidth="1"/>
    <col min="1020" max="1020" width="30" style="4" customWidth="1"/>
    <col min="1021" max="1030" width="0" style="4" hidden="1" customWidth="1"/>
    <col min="1031" max="1270" width="9.109375" style="4"/>
    <col min="1271" max="1271" width="8.44140625" style="4" customWidth="1"/>
    <col min="1272" max="1272" width="86.33203125" style="4" customWidth="1"/>
    <col min="1273" max="1273" width="8" style="4" bestFit="1" customWidth="1"/>
    <col min="1274" max="1274" width="7.33203125" style="4" bestFit="1" customWidth="1"/>
    <col min="1275" max="1275" width="31" style="4" bestFit="1" customWidth="1"/>
    <col min="1276" max="1276" width="30" style="4" customWidth="1"/>
    <col min="1277" max="1286" width="0" style="4" hidden="1" customWidth="1"/>
    <col min="1287" max="1526" width="9.109375" style="4"/>
    <col min="1527" max="1527" width="8.44140625" style="4" customWidth="1"/>
    <col min="1528" max="1528" width="86.33203125" style="4" customWidth="1"/>
    <col min="1529" max="1529" width="8" style="4" bestFit="1" customWidth="1"/>
    <col min="1530" max="1530" width="7.33203125" style="4" bestFit="1" customWidth="1"/>
    <col min="1531" max="1531" width="31" style="4" bestFit="1" customWidth="1"/>
    <col min="1532" max="1532" width="30" style="4" customWidth="1"/>
    <col min="1533" max="1542" width="0" style="4" hidden="1" customWidth="1"/>
    <col min="1543" max="1782" width="9.109375" style="4"/>
    <col min="1783" max="1783" width="8.44140625" style="4" customWidth="1"/>
    <col min="1784" max="1784" width="86.33203125" style="4" customWidth="1"/>
    <col min="1785" max="1785" width="8" style="4" bestFit="1" customWidth="1"/>
    <col min="1786" max="1786" width="7.33203125" style="4" bestFit="1" customWidth="1"/>
    <col min="1787" max="1787" width="31" style="4" bestFit="1" customWidth="1"/>
    <col min="1788" max="1788" width="30" style="4" customWidth="1"/>
    <col min="1789" max="1798" width="0" style="4" hidden="1" customWidth="1"/>
    <col min="1799" max="2038" width="9.109375" style="4"/>
    <col min="2039" max="2039" width="8.44140625" style="4" customWidth="1"/>
    <col min="2040" max="2040" width="86.33203125" style="4" customWidth="1"/>
    <col min="2041" max="2041" width="8" style="4" bestFit="1" customWidth="1"/>
    <col min="2042" max="2042" width="7.33203125" style="4" bestFit="1" customWidth="1"/>
    <col min="2043" max="2043" width="31" style="4" bestFit="1" customWidth="1"/>
    <col min="2044" max="2044" width="30" style="4" customWidth="1"/>
    <col min="2045" max="2054" width="0" style="4" hidden="1" customWidth="1"/>
    <col min="2055" max="2294" width="9.109375" style="4"/>
    <col min="2295" max="2295" width="8.44140625" style="4" customWidth="1"/>
    <col min="2296" max="2296" width="86.33203125" style="4" customWidth="1"/>
    <col min="2297" max="2297" width="8" style="4" bestFit="1" customWidth="1"/>
    <col min="2298" max="2298" width="7.33203125" style="4" bestFit="1" customWidth="1"/>
    <col min="2299" max="2299" width="31" style="4" bestFit="1" customWidth="1"/>
    <col min="2300" max="2300" width="30" style="4" customWidth="1"/>
    <col min="2301" max="2310" width="0" style="4" hidden="1" customWidth="1"/>
    <col min="2311" max="2550" width="9.109375" style="4"/>
    <col min="2551" max="2551" width="8.44140625" style="4" customWidth="1"/>
    <col min="2552" max="2552" width="86.33203125" style="4" customWidth="1"/>
    <col min="2553" max="2553" width="8" style="4" bestFit="1" customWidth="1"/>
    <col min="2554" max="2554" width="7.33203125" style="4" bestFit="1" customWidth="1"/>
    <col min="2555" max="2555" width="31" style="4" bestFit="1" customWidth="1"/>
    <col min="2556" max="2556" width="30" style="4" customWidth="1"/>
    <col min="2557" max="2566" width="0" style="4" hidden="1" customWidth="1"/>
    <col min="2567" max="2806" width="9.109375" style="4"/>
    <col min="2807" max="2807" width="8.44140625" style="4" customWidth="1"/>
    <col min="2808" max="2808" width="86.33203125" style="4" customWidth="1"/>
    <col min="2809" max="2809" width="8" style="4" bestFit="1" customWidth="1"/>
    <col min="2810" max="2810" width="7.33203125" style="4" bestFit="1" customWidth="1"/>
    <col min="2811" max="2811" width="31" style="4" bestFit="1" customWidth="1"/>
    <col min="2812" max="2812" width="30" style="4" customWidth="1"/>
    <col min="2813" max="2822" width="0" style="4" hidden="1" customWidth="1"/>
    <col min="2823" max="3062" width="9.109375" style="4"/>
    <col min="3063" max="3063" width="8.44140625" style="4" customWidth="1"/>
    <col min="3064" max="3064" width="86.33203125" style="4" customWidth="1"/>
    <col min="3065" max="3065" width="8" style="4" bestFit="1" customWidth="1"/>
    <col min="3066" max="3066" width="7.33203125" style="4" bestFit="1" customWidth="1"/>
    <col min="3067" max="3067" width="31" style="4" bestFit="1" customWidth="1"/>
    <col min="3068" max="3068" width="30" style="4" customWidth="1"/>
    <col min="3069" max="3078" width="0" style="4" hidden="1" customWidth="1"/>
    <col min="3079" max="3318" width="9.109375" style="4"/>
    <col min="3319" max="3319" width="8.44140625" style="4" customWidth="1"/>
    <col min="3320" max="3320" width="86.33203125" style="4" customWidth="1"/>
    <col min="3321" max="3321" width="8" style="4" bestFit="1" customWidth="1"/>
    <col min="3322" max="3322" width="7.33203125" style="4" bestFit="1" customWidth="1"/>
    <col min="3323" max="3323" width="31" style="4" bestFit="1" customWidth="1"/>
    <col min="3324" max="3324" width="30" style="4" customWidth="1"/>
    <col min="3325" max="3334" width="0" style="4" hidden="1" customWidth="1"/>
    <col min="3335" max="3574" width="9.109375" style="4"/>
    <col min="3575" max="3575" width="8.44140625" style="4" customWidth="1"/>
    <col min="3576" max="3576" width="86.33203125" style="4" customWidth="1"/>
    <col min="3577" max="3577" width="8" style="4" bestFit="1" customWidth="1"/>
    <col min="3578" max="3578" width="7.33203125" style="4" bestFit="1" customWidth="1"/>
    <col min="3579" max="3579" width="31" style="4" bestFit="1" customWidth="1"/>
    <col min="3580" max="3580" width="30" style="4" customWidth="1"/>
    <col min="3581" max="3590" width="0" style="4" hidden="1" customWidth="1"/>
    <col min="3591" max="3830" width="9.109375" style="4"/>
    <col min="3831" max="3831" width="8.44140625" style="4" customWidth="1"/>
    <col min="3832" max="3832" width="86.33203125" style="4" customWidth="1"/>
    <col min="3833" max="3833" width="8" style="4" bestFit="1" customWidth="1"/>
    <col min="3834" max="3834" width="7.33203125" style="4" bestFit="1" customWidth="1"/>
    <col min="3835" max="3835" width="31" style="4" bestFit="1" customWidth="1"/>
    <col min="3836" max="3836" width="30" style="4" customWidth="1"/>
    <col min="3837" max="3846" width="0" style="4" hidden="1" customWidth="1"/>
    <col min="3847" max="4086" width="9.109375" style="4"/>
    <col min="4087" max="4087" width="8.44140625" style="4" customWidth="1"/>
    <col min="4088" max="4088" width="86.33203125" style="4" customWidth="1"/>
    <col min="4089" max="4089" width="8" style="4" bestFit="1" customWidth="1"/>
    <col min="4090" max="4090" width="7.33203125" style="4" bestFit="1" customWidth="1"/>
    <col min="4091" max="4091" width="31" style="4" bestFit="1" customWidth="1"/>
    <col min="4092" max="4092" width="30" style="4" customWidth="1"/>
    <col min="4093" max="4102" width="0" style="4" hidden="1" customWidth="1"/>
    <col min="4103" max="4342" width="9.109375" style="4"/>
    <col min="4343" max="4343" width="8.44140625" style="4" customWidth="1"/>
    <col min="4344" max="4344" width="86.33203125" style="4" customWidth="1"/>
    <col min="4345" max="4345" width="8" style="4" bestFit="1" customWidth="1"/>
    <col min="4346" max="4346" width="7.33203125" style="4" bestFit="1" customWidth="1"/>
    <col min="4347" max="4347" width="31" style="4" bestFit="1" customWidth="1"/>
    <col min="4348" max="4348" width="30" style="4" customWidth="1"/>
    <col min="4349" max="4358" width="0" style="4" hidden="1" customWidth="1"/>
    <col min="4359" max="4598" width="9.109375" style="4"/>
    <col min="4599" max="4599" width="8.44140625" style="4" customWidth="1"/>
    <col min="4600" max="4600" width="86.33203125" style="4" customWidth="1"/>
    <col min="4601" max="4601" width="8" style="4" bestFit="1" customWidth="1"/>
    <col min="4602" max="4602" width="7.33203125" style="4" bestFit="1" customWidth="1"/>
    <col min="4603" max="4603" width="31" style="4" bestFit="1" customWidth="1"/>
    <col min="4604" max="4604" width="30" style="4" customWidth="1"/>
    <col min="4605" max="4614" width="0" style="4" hidden="1" customWidth="1"/>
    <col min="4615" max="4854" width="9.109375" style="4"/>
    <col min="4855" max="4855" width="8.44140625" style="4" customWidth="1"/>
    <col min="4856" max="4856" width="86.33203125" style="4" customWidth="1"/>
    <col min="4857" max="4857" width="8" style="4" bestFit="1" customWidth="1"/>
    <col min="4858" max="4858" width="7.33203125" style="4" bestFit="1" customWidth="1"/>
    <col min="4859" max="4859" width="31" style="4" bestFit="1" customWidth="1"/>
    <col min="4860" max="4860" width="30" style="4" customWidth="1"/>
    <col min="4861" max="4870" width="0" style="4" hidden="1" customWidth="1"/>
    <col min="4871" max="5110" width="9.109375" style="4"/>
    <col min="5111" max="5111" width="8.44140625" style="4" customWidth="1"/>
    <col min="5112" max="5112" width="86.33203125" style="4" customWidth="1"/>
    <col min="5113" max="5113" width="8" style="4" bestFit="1" customWidth="1"/>
    <col min="5114" max="5114" width="7.33203125" style="4" bestFit="1" customWidth="1"/>
    <col min="5115" max="5115" width="31" style="4" bestFit="1" customWidth="1"/>
    <col min="5116" max="5116" width="30" style="4" customWidth="1"/>
    <col min="5117" max="5126" width="0" style="4" hidden="1" customWidth="1"/>
    <col min="5127" max="5366" width="9.109375" style="4"/>
    <col min="5367" max="5367" width="8.44140625" style="4" customWidth="1"/>
    <col min="5368" max="5368" width="86.33203125" style="4" customWidth="1"/>
    <col min="5369" max="5369" width="8" style="4" bestFit="1" customWidth="1"/>
    <col min="5370" max="5370" width="7.33203125" style="4" bestFit="1" customWidth="1"/>
    <col min="5371" max="5371" width="31" style="4" bestFit="1" customWidth="1"/>
    <col min="5372" max="5372" width="30" style="4" customWidth="1"/>
    <col min="5373" max="5382" width="0" style="4" hidden="1" customWidth="1"/>
    <col min="5383" max="5622" width="9.109375" style="4"/>
    <col min="5623" max="5623" width="8.44140625" style="4" customWidth="1"/>
    <col min="5624" max="5624" width="86.33203125" style="4" customWidth="1"/>
    <col min="5625" max="5625" width="8" style="4" bestFit="1" customWidth="1"/>
    <col min="5626" max="5626" width="7.33203125" style="4" bestFit="1" customWidth="1"/>
    <col min="5627" max="5627" width="31" style="4" bestFit="1" customWidth="1"/>
    <col min="5628" max="5628" width="30" style="4" customWidth="1"/>
    <col min="5629" max="5638" width="0" style="4" hidden="1" customWidth="1"/>
    <col min="5639" max="5878" width="9.109375" style="4"/>
    <col min="5879" max="5879" width="8.44140625" style="4" customWidth="1"/>
    <col min="5880" max="5880" width="86.33203125" style="4" customWidth="1"/>
    <col min="5881" max="5881" width="8" style="4" bestFit="1" customWidth="1"/>
    <col min="5882" max="5882" width="7.33203125" style="4" bestFit="1" customWidth="1"/>
    <col min="5883" max="5883" width="31" style="4" bestFit="1" customWidth="1"/>
    <col min="5884" max="5884" width="30" style="4" customWidth="1"/>
    <col min="5885" max="5894" width="0" style="4" hidden="1" customWidth="1"/>
    <col min="5895" max="6134" width="9.109375" style="4"/>
    <col min="6135" max="6135" width="8.44140625" style="4" customWidth="1"/>
    <col min="6136" max="6136" width="86.33203125" style="4" customWidth="1"/>
    <col min="6137" max="6137" width="8" style="4" bestFit="1" customWidth="1"/>
    <col min="6138" max="6138" width="7.33203125" style="4" bestFit="1" customWidth="1"/>
    <col min="6139" max="6139" width="31" style="4" bestFit="1" customWidth="1"/>
    <col min="6140" max="6140" width="30" style="4" customWidth="1"/>
    <col min="6141" max="6150" width="0" style="4" hidden="1" customWidth="1"/>
    <col min="6151" max="6390" width="9.109375" style="4"/>
    <col min="6391" max="6391" width="8.44140625" style="4" customWidth="1"/>
    <col min="6392" max="6392" width="86.33203125" style="4" customWidth="1"/>
    <col min="6393" max="6393" width="8" style="4" bestFit="1" customWidth="1"/>
    <col min="6394" max="6394" width="7.33203125" style="4" bestFit="1" customWidth="1"/>
    <col min="6395" max="6395" width="31" style="4" bestFit="1" customWidth="1"/>
    <col min="6396" max="6396" width="30" style="4" customWidth="1"/>
    <col min="6397" max="6406" width="0" style="4" hidden="1" customWidth="1"/>
    <col min="6407" max="6646" width="9.109375" style="4"/>
    <col min="6647" max="6647" width="8.44140625" style="4" customWidth="1"/>
    <col min="6648" max="6648" width="86.33203125" style="4" customWidth="1"/>
    <col min="6649" max="6649" width="8" style="4" bestFit="1" customWidth="1"/>
    <col min="6650" max="6650" width="7.33203125" style="4" bestFit="1" customWidth="1"/>
    <col min="6651" max="6651" width="31" style="4" bestFit="1" customWidth="1"/>
    <col min="6652" max="6652" width="30" style="4" customWidth="1"/>
    <col min="6653" max="6662" width="0" style="4" hidden="1" customWidth="1"/>
    <col min="6663" max="6902" width="9.109375" style="4"/>
    <col min="6903" max="6903" width="8.44140625" style="4" customWidth="1"/>
    <col min="6904" max="6904" width="86.33203125" style="4" customWidth="1"/>
    <col min="6905" max="6905" width="8" style="4" bestFit="1" customWidth="1"/>
    <col min="6906" max="6906" width="7.33203125" style="4" bestFit="1" customWidth="1"/>
    <col min="6907" max="6907" width="31" style="4" bestFit="1" customWidth="1"/>
    <col min="6908" max="6908" width="30" style="4" customWidth="1"/>
    <col min="6909" max="6918" width="0" style="4" hidden="1" customWidth="1"/>
    <col min="6919" max="7158" width="9.109375" style="4"/>
    <col min="7159" max="7159" width="8.44140625" style="4" customWidth="1"/>
    <col min="7160" max="7160" width="86.33203125" style="4" customWidth="1"/>
    <col min="7161" max="7161" width="8" style="4" bestFit="1" customWidth="1"/>
    <col min="7162" max="7162" width="7.33203125" style="4" bestFit="1" customWidth="1"/>
    <col min="7163" max="7163" width="31" style="4" bestFit="1" customWidth="1"/>
    <col min="7164" max="7164" width="30" style="4" customWidth="1"/>
    <col min="7165" max="7174" width="0" style="4" hidden="1" customWidth="1"/>
    <col min="7175" max="7414" width="9.109375" style="4"/>
    <col min="7415" max="7415" width="8.44140625" style="4" customWidth="1"/>
    <col min="7416" max="7416" width="86.33203125" style="4" customWidth="1"/>
    <col min="7417" max="7417" width="8" style="4" bestFit="1" customWidth="1"/>
    <col min="7418" max="7418" width="7.33203125" style="4" bestFit="1" customWidth="1"/>
    <col min="7419" max="7419" width="31" style="4" bestFit="1" customWidth="1"/>
    <col min="7420" max="7420" width="30" style="4" customWidth="1"/>
    <col min="7421" max="7430" width="0" style="4" hidden="1" customWidth="1"/>
    <col min="7431" max="7670" width="9.109375" style="4"/>
    <col min="7671" max="7671" width="8.44140625" style="4" customWidth="1"/>
    <col min="7672" max="7672" width="86.33203125" style="4" customWidth="1"/>
    <col min="7673" max="7673" width="8" style="4" bestFit="1" customWidth="1"/>
    <col min="7674" max="7674" width="7.33203125" style="4" bestFit="1" customWidth="1"/>
    <col min="7675" max="7675" width="31" style="4" bestFit="1" customWidth="1"/>
    <col min="7676" max="7676" width="30" style="4" customWidth="1"/>
    <col min="7677" max="7686" width="0" style="4" hidden="1" customWidth="1"/>
    <col min="7687" max="7926" width="9.109375" style="4"/>
    <col min="7927" max="7927" width="8.44140625" style="4" customWidth="1"/>
    <col min="7928" max="7928" width="86.33203125" style="4" customWidth="1"/>
    <col min="7929" max="7929" width="8" style="4" bestFit="1" customWidth="1"/>
    <col min="7930" max="7930" width="7.33203125" style="4" bestFit="1" customWidth="1"/>
    <col min="7931" max="7931" width="31" style="4" bestFit="1" customWidth="1"/>
    <col min="7932" max="7932" width="30" style="4" customWidth="1"/>
    <col min="7933" max="7942" width="0" style="4" hidden="1" customWidth="1"/>
    <col min="7943" max="8182" width="9.109375" style="4"/>
    <col min="8183" max="8183" width="8.44140625" style="4" customWidth="1"/>
    <col min="8184" max="8184" width="86.33203125" style="4" customWidth="1"/>
    <col min="8185" max="8185" width="8" style="4" bestFit="1" customWidth="1"/>
    <col min="8186" max="8186" width="7.33203125" style="4" bestFit="1" customWidth="1"/>
    <col min="8187" max="8187" width="31" style="4" bestFit="1" customWidth="1"/>
    <col min="8188" max="8188" width="30" style="4" customWidth="1"/>
    <col min="8189" max="8198" width="0" style="4" hidden="1" customWidth="1"/>
    <col min="8199" max="8438" width="9.109375" style="4"/>
    <col min="8439" max="8439" width="8.44140625" style="4" customWidth="1"/>
    <col min="8440" max="8440" width="86.33203125" style="4" customWidth="1"/>
    <col min="8441" max="8441" width="8" style="4" bestFit="1" customWidth="1"/>
    <col min="8442" max="8442" width="7.33203125" style="4" bestFit="1" customWidth="1"/>
    <col min="8443" max="8443" width="31" style="4" bestFit="1" customWidth="1"/>
    <col min="8444" max="8444" width="30" style="4" customWidth="1"/>
    <col min="8445" max="8454" width="0" style="4" hidden="1" customWidth="1"/>
    <col min="8455" max="8694" width="9.109375" style="4"/>
    <col min="8695" max="8695" width="8.44140625" style="4" customWidth="1"/>
    <col min="8696" max="8696" width="86.33203125" style="4" customWidth="1"/>
    <col min="8697" max="8697" width="8" style="4" bestFit="1" customWidth="1"/>
    <col min="8698" max="8698" width="7.33203125" style="4" bestFit="1" customWidth="1"/>
    <col min="8699" max="8699" width="31" style="4" bestFit="1" customWidth="1"/>
    <col min="8700" max="8700" width="30" style="4" customWidth="1"/>
    <col min="8701" max="8710" width="0" style="4" hidden="1" customWidth="1"/>
    <col min="8711" max="8950" width="9.109375" style="4"/>
    <col min="8951" max="8951" width="8.44140625" style="4" customWidth="1"/>
    <col min="8952" max="8952" width="86.33203125" style="4" customWidth="1"/>
    <col min="8953" max="8953" width="8" style="4" bestFit="1" customWidth="1"/>
    <col min="8954" max="8954" width="7.33203125" style="4" bestFit="1" customWidth="1"/>
    <col min="8955" max="8955" width="31" style="4" bestFit="1" customWidth="1"/>
    <col min="8956" max="8956" width="30" style="4" customWidth="1"/>
    <col min="8957" max="8966" width="0" style="4" hidden="1" customWidth="1"/>
    <col min="8967" max="9206" width="9.109375" style="4"/>
    <col min="9207" max="9207" width="8.44140625" style="4" customWidth="1"/>
    <col min="9208" max="9208" width="86.33203125" style="4" customWidth="1"/>
    <col min="9209" max="9209" width="8" style="4" bestFit="1" customWidth="1"/>
    <col min="9210" max="9210" width="7.33203125" style="4" bestFit="1" customWidth="1"/>
    <col min="9211" max="9211" width="31" style="4" bestFit="1" customWidth="1"/>
    <col min="9212" max="9212" width="30" style="4" customWidth="1"/>
    <col min="9213" max="9222" width="0" style="4" hidden="1" customWidth="1"/>
    <col min="9223" max="9462" width="9.109375" style="4"/>
    <col min="9463" max="9463" width="8.44140625" style="4" customWidth="1"/>
    <col min="9464" max="9464" width="86.33203125" style="4" customWidth="1"/>
    <col min="9465" max="9465" width="8" style="4" bestFit="1" customWidth="1"/>
    <col min="9466" max="9466" width="7.33203125" style="4" bestFit="1" customWidth="1"/>
    <col min="9467" max="9467" width="31" style="4" bestFit="1" customWidth="1"/>
    <col min="9468" max="9468" width="30" style="4" customWidth="1"/>
    <col min="9469" max="9478" width="0" style="4" hidden="1" customWidth="1"/>
    <col min="9479" max="9718" width="9.109375" style="4"/>
    <col min="9719" max="9719" width="8.44140625" style="4" customWidth="1"/>
    <col min="9720" max="9720" width="86.33203125" style="4" customWidth="1"/>
    <col min="9721" max="9721" width="8" style="4" bestFit="1" customWidth="1"/>
    <col min="9722" max="9722" width="7.33203125" style="4" bestFit="1" customWidth="1"/>
    <col min="9723" max="9723" width="31" style="4" bestFit="1" customWidth="1"/>
    <col min="9724" max="9724" width="30" style="4" customWidth="1"/>
    <col min="9725" max="9734" width="0" style="4" hidden="1" customWidth="1"/>
    <col min="9735" max="9974" width="9.109375" style="4"/>
    <col min="9975" max="9975" width="8.44140625" style="4" customWidth="1"/>
    <col min="9976" max="9976" width="86.33203125" style="4" customWidth="1"/>
    <col min="9977" max="9977" width="8" style="4" bestFit="1" customWidth="1"/>
    <col min="9978" max="9978" width="7.33203125" style="4" bestFit="1" customWidth="1"/>
    <col min="9979" max="9979" width="31" style="4" bestFit="1" customWidth="1"/>
    <col min="9980" max="9980" width="30" style="4" customWidth="1"/>
    <col min="9981" max="9990" width="0" style="4" hidden="1" customWidth="1"/>
    <col min="9991" max="10230" width="9.109375" style="4"/>
    <col min="10231" max="10231" width="8.44140625" style="4" customWidth="1"/>
    <col min="10232" max="10232" width="86.33203125" style="4" customWidth="1"/>
    <col min="10233" max="10233" width="8" style="4" bestFit="1" customWidth="1"/>
    <col min="10234" max="10234" width="7.33203125" style="4" bestFit="1" customWidth="1"/>
    <col min="10235" max="10235" width="31" style="4" bestFit="1" customWidth="1"/>
    <col min="10236" max="10236" width="30" style="4" customWidth="1"/>
    <col min="10237" max="10246" width="0" style="4" hidden="1" customWidth="1"/>
    <col min="10247" max="10486" width="9.109375" style="4"/>
    <col min="10487" max="10487" width="8.44140625" style="4" customWidth="1"/>
    <col min="10488" max="10488" width="86.33203125" style="4" customWidth="1"/>
    <col min="10489" max="10489" width="8" style="4" bestFit="1" customWidth="1"/>
    <col min="10490" max="10490" width="7.33203125" style="4" bestFit="1" customWidth="1"/>
    <col min="10491" max="10491" width="31" style="4" bestFit="1" customWidth="1"/>
    <col min="10492" max="10492" width="30" style="4" customWidth="1"/>
    <col min="10493" max="10502" width="0" style="4" hidden="1" customWidth="1"/>
    <col min="10503" max="10742" width="9.109375" style="4"/>
    <col min="10743" max="10743" width="8.44140625" style="4" customWidth="1"/>
    <col min="10744" max="10744" width="86.33203125" style="4" customWidth="1"/>
    <col min="10745" max="10745" width="8" style="4" bestFit="1" customWidth="1"/>
    <col min="10746" max="10746" width="7.33203125" style="4" bestFit="1" customWidth="1"/>
    <col min="10747" max="10747" width="31" style="4" bestFit="1" customWidth="1"/>
    <col min="10748" max="10748" width="30" style="4" customWidth="1"/>
    <col min="10749" max="10758" width="0" style="4" hidden="1" customWidth="1"/>
    <col min="10759" max="10998" width="9.109375" style="4"/>
    <col min="10999" max="10999" width="8.44140625" style="4" customWidth="1"/>
    <col min="11000" max="11000" width="86.33203125" style="4" customWidth="1"/>
    <col min="11001" max="11001" width="8" style="4" bestFit="1" customWidth="1"/>
    <col min="11002" max="11002" width="7.33203125" style="4" bestFit="1" customWidth="1"/>
    <col min="11003" max="11003" width="31" style="4" bestFit="1" customWidth="1"/>
    <col min="11004" max="11004" width="30" style="4" customWidth="1"/>
    <col min="11005" max="11014" width="0" style="4" hidden="1" customWidth="1"/>
    <col min="11015" max="11254" width="9.109375" style="4"/>
    <col min="11255" max="11255" width="8.44140625" style="4" customWidth="1"/>
    <col min="11256" max="11256" width="86.33203125" style="4" customWidth="1"/>
    <col min="11257" max="11257" width="8" style="4" bestFit="1" customWidth="1"/>
    <col min="11258" max="11258" width="7.33203125" style="4" bestFit="1" customWidth="1"/>
    <col min="11259" max="11259" width="31" style="4" bestFit="1" customWidth="1"/>
    <col min="11260" max="11260" width="30" style="4" customWidth="1"/>
    <col min="11261" max="11270" width="0" style="4" hidden="1" customWidth="1"/>
    <col min="11271" max="11510" width="9.109375" style="4"/>
    <col min="11511" max="11511" width="8.44140625" style="4" customWidth="1"/>
    <col min="11512" max="11512" width="86.33203125" style="4" customWidth="1"/>
    <col min="11513" max="11513" width="8" style="4" bestFit="1" customWidth="1"/>
    <col min="11514" max="11514" width="7.33203125" style="4" bestFit="1" customWidth="1"/>
    <col min="11515" max="11515" width="31" style="4" bestFit="1" customWidth="1"/>
    <col min="11516" max="11516" width="30" style="4" customWidth="1"/>
    <col min="11517" max="11526" width="0" style="4" hidden="1" customWidth="1"/>
    <col min="11527" max="11766" width="9.109375" style="4"/>
    <col min="11767" max="11767" width="8.44140625" style="4" customWidth="1"/>
    <col min="11768" max="11768" width="86.33203125" style="4" customWidth="1"/>
    <col min="11769" max="11769" width="8" style="4" bestFit="1" customWidth="1"/>
    <col min="11770" max="11770" width="7.33203125" style="4" bestFit="1" customWidth="1"/>
    <col min="11771" max="11771" width="31" style="4" bestFit="1" customWidth="1"/>
    <col min="11772" max="11772" width="30" style="4" customWidth="1"/>
    <col min="11773" max="11782" width="0" style="4" hidden="1" customWidth="1"/>
    <col min="11783" max="12022" width="9.109375" style="4"/>
    <col min="12023" max="12023" width="8.44140625" style="4" customWidth="1"/>
    <col min="12024" max="12024" width="86.33203125" style="4" customWidth="1"/>
    <col min="12025" max="12025" width="8" style="4" bestFit="1" customWidth="1"/>
    <col min="12026" max="12026" width="7.33203125" style="4" bestFit="1" customWidth="1"/>
    <col min="12027" max="12027" width="31" style="4" bestFit="1" customWidth="1"/>
    <col min="12028" max="12028" width="30" style="4" customWidth="1"/>
    <col min="12029" max="12038" width="0" style="4" hidden="1" customWidth="1"/>
    <col min="12039" max="12278" width="9.109375" style="4"/>
    <col min="12279" max="12279" width="8.44140625" style="4" customWidth="1"/>
    <col min="12280" max="12280" width="86.33203125" style="4" customWidth="1"/>
    <col min="12281" max="12281" width="8" style="4" bestFit="1" customWidth="1"/>
    <col min="12282" max="12282" width="7.33203125" style="4" bestFit="1" customWidth="1"/>
    <col min="12283" max="12283" width="31" style="4" bestFit="1" customWidth="1"/>
    <col min="12284" max="12284" width="30" style="4" customWidth="1"/>
    <col min="12285" max="12294" width="0" style="4" hidden="1" customWidth="1"/>
    <col min="12295" max="12534" width="9.109375" style="4"/>
    <col min="12535" max="12535" width="8.44140625" style="4" customWidth="1"/>
    <col min="12536" max="12536" width="86.33203125" style="4" customWidth="1"/>
    <col min="12537" max="12537" width="8" style="4" bestFit="1" customWidth="1"/>
    <col min="12538" max="12538" width="7.33203125" style="4" bestFit="1" customWidth="1"/>
    <col min="12539" max="12539" width="31" style="4" bestFit="1" customWidth="1"/>
    <col min="12540" max="12540" width="30" style="4" customWidth="1"/>
    <col min="12541" max="12550" width="0" style="4" hidden="1" customWidth="1"/>
    <col min="12551" max="12790" width="9.109375" style="4"/>
    <col min="12791" max="12791" width="8.44140625" style="4" customWidth="1"/>
    <col min="12792" max="12792" width="86.33203125" style="4" customWidth="1"/>
    <col min="12793" max="12793" width="8" style="4" bestFit="1" customWidth="1"/>
    <col min="12794" max="12794" width="7.33203125" style="4" bestFit="1" customWidth="1"/>
    <col min="12795" max="12795" width="31" style="4" bestFit="1" customWidth="1"/>
    <col min="12796" max="12796" width="30" style="4" customWidth="1"/>
    <col min="12797" max="12806" width="0" style="4" hidden="1" customWidth="1"/>
    <col min="12807" max="13046" width="9.109375" style="4"/>
    <col min="13047" max="13047" width="8.44140625" style="4" customWidth="1"/>
    <col min="13048" max="13048" width="86.33203125" style="4" customWidth="1"/>
    <col min="13049" max="13049" width="8" style="4" bestFit="1" customWidth="1"/>
    <col min="13050" max="13050" width="7.33203125" style="4" bestFit="1" customWidth="1"/>
    <col min="13051" max="13051" width="31" style="4" bestFit="1" customWidth="1"/>
    <col min="13052" max="13052" width="30" style="4" customWidth="1"/>
    <col min="13053" max="13062" width="0" style="4" hidden="1" customWidth="1"/>
    <col min="13063" max="13302" width="9.109375" style="4"/>
    <col min="13303" max="13303" width="8.44140625" style="4" customWidth="1"/>
    <col min="13304" max="13304" width="86.33203125" style="4" customWidth="1"/>
    <col min="13305" max="13305" width="8" style="4" bestFit="1" customWidth="1"/>
    <col min="13306" max="13306" width="7.33203125" style="4" bestFit="1" customWidth="1"/>
    <col min="13307" max="13307" width="31" style="4" bestFit="1" customWidth="1"/>
    <col min="13308" max="13308" width="30" style="4" customWidth="1"/>
    <col min="13309" max="13318" width="0" style="4" hidden="1" customWidth="1"/>
    <col min="13319" max="13558" width="9.109375" style="4"/>
    <col min="13559" max="13559" width="8.44140625" style="4" customWidth="1"/>
    <col min="13560" max="13560" width="86.33203125" style="4" customWidth="1"/>
    <col min="13561" max="13561" width="8" style="4" bestFit="1" customWidth="1"/>
    <col min="13562" max="13562" width="7.33203125" style="4" bestFit="1" customWidth="1"/>
    <col min="13563" max="13563" width="31" style="4" bestFit="1" customWidth="1"/>
    <col min="13564" max="13564" width="30" style="4" customWidth="1"/>
    <col min="13565" max="13574" width="0" style="4" hidden="1" customWidth="1"/>
    <col min="13575" max="13814" width="9.109375" style="4"/>
    <col min="13815" max="13815" width="8.44140625" style="4" customWidth="1"/>
    <col min="13816" max="13816" width="86.33203125" style="4" customWidth="1"/>
    <col min="13817" max="13817" width="8" style="4" bestFit="1" customWidth="1"/>
    <col min="13818" max="13818" width="7.33203125" style="4" bestFit="1" customWidth="1"/>
    <col min="13819" max="13819" width="31" style="4" bestFit="1" customWidth="1"/>
    <col min="13820" max="13820" width="30" style="4" customWidth="1"/>
    <col min="13821" max="13830" width="0" style="4" hidden="1" customWidth="1"/>
    <col min="13831" max="14070" width="9.109375" style="4"/>
    <col min="14071" max="14071" width="8.44140625" style="4" customWidth="1"/>
    <col min="14072" max="14072" width="86.33203125" style="4" customWidth="1"/>
    <col min="14073" max="14073" width="8" style="4" bestFit="1" customWidth="1"/>
    <col min="14074" max="14074" width="7.33203125" style="4" bestFit="1" customWidth="1"/>
    <col min="14075" max="14075" width="31" style="4" bestFit="1" customWidth="1"/>
    <col min="14076" max="14076" width="30" style="4" customWidth="1"/>
    <col min="14077" max="14086" width="0" style="4" hidden="1" customWidth="1"/>
    <col min="14087" max="14326" width="9.109375" style="4"/>
    <col min="14327" max="14327" width="8.44140625" style="4" customWidth="1"/>
    <col min="14328" max="14328" width="86.33203125" style="4" customWidth="1"/>
    <col min="14329" max="14329" width="8" style="4" bestFit="1" customWidth="1"/>
    <col min="14330" max="14330" width="7.33203125" style="4" bestFit="1" customWidth="1"/>
    <col min="14331" max="14331" width="31" style="4" bestFit="1" customWidth="1"/>
    <col min="14332" max="14332" width="30" style="4" customWidth="1"/>
    <col min="14333" max="14342" width="0" style="4" hidden="1" customWidth="1"/>
    <col min="14343" max="14582" width="9.109375" style="4"/>
    <col min="14583" max="14583" width="8.44140625" style="4" customWidth="1"/>
    <col min="14584" max="14584" width="86.33203125" style="4" customWidth="1"/>
    <col min="14585" max="14585" width="8" style="4" bestFit="1" customWidth="1"/>
    <col min="14586" max="14586" width="7.33203125" style="4" bestFit="1" customWidth="1"/>
    <col min="14587" max="14587" width="31" style="4" bestFit="1" customWidth="1"/>
    <col min="14588" max="14588" width="30" style="4" customWidth="1"/>
    <col min="14589" max="14598" width="0" style="4" hidden="1" customWidth="1"/>
    <col min="14599" max="14838" width="9.109375" style="4"/>
    <col min="14839" max="14839" width="8.44140625" style="4" customWidth="1"/>
    <col min="14840" max="14840" width="86.33203125" style="4" customWidth="1"/>
    <col min="14841" max="14841" width="8" style="4" bestFit="1" customWidth="1"/>
    <col min="14842" max="14842" width="7.33203125" style="4" bestFit="1" customWidth="1"/>
    <col min="14843" max="14843" width="31" style="4" bestFit="1" customWidth="1"/>
    <col min="14844" max="14844" width="30" style="4" customWidth="1"/>
    <col min="14845" max="14854" width="0" style="4" hidden="1" customWidth="1"/>
    <col min="14855" max="15094" width="9.109375" style="4"/>
    <col min="15095" max="15095" width="8.44140625" style="4" customWidth="1"/>
    <col min="15096" max="15096" width="86.33203125" style="4" customWidth="1"/>
    <col min="15097" max="15097" width="8" style="4" bestFit="1" customWidth="1"/>
    <col min="15098" max="15098" width="7.33203125" style="4" bestFit="1" customWidth="1"/>
    <col min="15099" max="15099" width="31" style="4" bestFit="1" customWidth="1"/>
    <col min="15100" max="15100" width="30" style="4" customWidth="1"/>
    <col min="15101" max="15110" width="0" style="4" hidden="1" customWidth="1"/>
    <col min="15111" max="15350" width="9.109375" style="4"/>
    <col min="15351" max="15351" width="8.44140625" style="4" customWidth="1"/>
    <col min="15352" max="15352" width="86.33203125" style="4" customWidth="1"/>
    <col min="15353" max="15353" width="8" style="4" bestFit="1" customWidth="1"/>
    <col min="15354" max="15354" width="7.33203125" style="4" bestFit="1" customWidth="1"/>
    <col min="15355" max="15355" width="31" style="4" bestFit="1" customWidth="1"/>
    <col min="15356" max="15356" width="30" style="4" customWidth="1"/>
    <col min="15357" max="15366" width="0" style="4" hidden="1" customWidth="1"/>
    <col min="15367" max="15606" width="9.109375" style="4"/>
    <col min="15607" max="15607" width="8.44140625" style="4" customWidth="1"/>
    <col min="15608" max="15608" width="86.33203125" style="4" customWidth="1"/>
    <col min="15609" max="15609" width="8" style="4" bestFit="1" customWidth="1"/>
    <col min="15610" max="15610" width="7.33203125" style="4" bestFit="1" customWidth="1"/>
    <col min="15611" max="15611" width="31" style="4" bestFit="1" customWidth="1"/>
    <col min="15612" max="15612" width="30" style="4" customWidth="1"/>
    <col min="15613" max="15622" width="0" style="4" hidden="1" customWidth="1"/>
    <col min="15623" max="15862" width="9.109375" style="4"/>
    <col min="15863" max="15863" width="8.44140625" style="4" customWidth="1"/>
    <col min="15864" max="15864" width="86.33203125" style="4" customWidth="1"/>
    <col min="15865" max="15865" width="8" style="4" bestFit="1" customWidth="1"/>
    <col min="15866" max="15866" width="7.33203125" style="4" bestFit="1" customWidth="1"/>
    <col min="15867" max="15867" width="31" style="4" bestFit="1" customWidth="1"/>
    <col min="15868" max="15868" width="30" style="4" customWidth="1"/>
    <col min="15869" max="15878" width="0" style="4" hidden="1" customWidth="1"/>
    <col min="15879" max="16118" width="9.109375" style="4"/>
    <col min="16119" max="16119" width="8.44140625" style="4" customWidth="1"/>
    <col min="16120" max="16120" width="86.33203125" style="4" customWidth="1"/>
    <col min="16121" max="16121" width="8" style="4" bestFit="1" customWidth="1"/>
    <col min="16122" max="16122" width="7.33203125" style="4" bestFit="1" customWidth="1"/>
    <col min="16123" max="16123" width="31" style="4" bestFit="1" customWidth="1"/>
    <col min="16124" max="16124" width="30" style="4" customWidth="1"/>
    <col min="16125" max="16134" width="0" style="4" hidden="1" customWidth="1"/>
    <col min="16135" max="16384" width="9.109375" style="4"/>
  </cols>
  <sheetData>
    <row r="1" spans="1:6" s="1" customFormat="1" ht="15.75" customHeight="1" x14ac:dyDescent="0.3">
      <c r="A1" s="51" t="s">
        <v>120</v>
      </c>
      <c r="B1" s="52"/>
      <c r="C1" s="52"/>
      <c r="D1" s="52"/>
      <c r="E1" s="52"/>
      <c r="F1" s="53"/>
    </row>
    <row r="2" spans="1:6" s="1" customFormat="1" ht="15.75" customHeight="1" x14ac:dyDescent="0.3">
      <c r="A2" s="51" t="s">
        <v>0</v>
      </c>
      <c r="B2" s="52"/>
      <c r="C2" s="52"/>
      <c r="D2" s="52"/>
      <c r="E2" s="52"/>
      <c r="F2" s="53"/>
    </row>
    <row r="3" spans="1:6" s="1" customFormat="1" ht="15.75" customHeight="1" x14ac:dyDescent="0.3">
      <c r="A3" s="51" t="s">
        <v>1</v>
      </c>
      <c r="B3" s="52"/>
      <c r="C3" s="52"/>
      <c r="D3" s="52"/>
      <c r="E3" s="52"/>
      <c r="F3" s="53"/>
    </row>
    <row r="4" spans="1:6" s="1" customFormat="1" ht="15.75" customHeight="1" x14ac:dyDescent="0.3">
      <c r="A4" s="51" t="s">
        <v>2</v>
      </c>
      <c r="B4" s="52"/>
      <c r="C4" s="52"/>
      <c r="D4" s="52"/>
      <c r="E4" s="52"/>
      <c r="F4" s="53"/>
    </row>
    <row r="5" spans="1:6" s="2" customFormat="1" ht="15.75" customHeight="1" x14ac:dyDescent="0.3">
      <c r="A5" s="33" t="s">
        <v>3</v>
      </c>
      <c r="B5" s="34"/>
      <c r="C5" s="34"/>
      <c r="D5" s="34"/>
      <c r="E5" s="34"/>
      <c r="F5" s="35"/>
    </row>
    <row r="6" spans="1:6" s="2" customFormat="1" ht="16.5" customHeight="1" x14ac:dyDescent="0.3">
      <c r="A6" s="33" t="s">
        <v>4</v>
      </c>
      <c r="B6" s="34"/>
      <c r="C6" s="34"/>
      <c r="D6" s="34"/>
      <c r="E6" s="34"/>
      <c r="F6" s="35"/>
    </row>
    <row r="7" spans="1:6" s="2" customFormat="1" ht="15.75" customHeight="1" x14ac:dyDescent="0.3">
      <c r="A7" s="33" t="s">
        <v>5</v>
      </c>
      <c r="B7" s="34"/>
      <c r="C7" s="34"/>
      <c r="D7" s="34"/>
      <c r="E7" s="34"/>
      <c r="F7" s="35"/>
    </row>
    <row r="8" spans="1:6" x14ac:dyDescent="0.3">
      <c r="A8" s="3" t="s">
        <v>6</v>
      </c>
      <c r="B8" s="3" t="s">
        <v>7</v>
      </c>
      <c r="C8" s="3" t="s">
        <v>8</v>
      </c>
      <c r="D8" s="3" t="s">
        <v>9</v>
      </c>
      <c r="E8" s="3" t="s">
        <v>10</v>
      </c>
      <c r="F8" s="3" t="s">
        <v>11</v>
      </c>
    </row>
    <row r="9" spans="1:6" s="5" customFormat="1" ht="18" x14ac:dyDescent="0.3">
      <c r="A9" s="36" t="s">
        <v>124</v>
      </c>
      <c r="B9" s="37"/>
      <c r="C9" s="37"/>
      <c r="D9" s="37"/>
      <c r="E9" s="37"/>
      <c r="F9" s="38"/>
    </row>
    <row r="10" spans="1:6" s="2" customFormat="1" x14ac:dyDescent="0.3">
      <c r="A10" s="39" t="s">
        <v>12</v>
      </c>
      <c r="B10" s="6" t="s">
        <v>13</v>
      </c>
      <c r="C10" s="42" t="s">
        <v>14</v>
      </c>
      <c r="D10" s="45">
        <v>1</v>
      </c>
      <c r="E10" s="48"/>
      <c r="F10" s="48">
        <f>+E10*D10</f>
        <v>0</v>
      </c>
    </row>
    <row r="11" spans="1:6" s="2" customFormat="1" x14ac:dyDescent="0.3">
      <c r="A11" s="40"/>
      <c r="B11" s="7"/>
      <c r="C11" s="43"/>
      <c r="D11" s="46"/>
      <c r="E11" s="49"/>
      <c r="F11" s="49"/>
    </row>
    <row r="12" spans="1:6" s="2" customFormat="1" x14ac:dyDescent="0.3">
      <c r="A12" s="41"/>
      <c r="B12" s="8" t="s">
        <v>15</v>
      </c>
      <c r="C12" s="44"/>
      <c r="D12" s="47"/>
      <c r="E12" s="50"/>
      <c r="F12" s="50"/>
    </row>
    <row r="13" spans="1:6" s="2" customFormat="1" x14ac:dyDescent="0.3">
      <c r="A13" s="39" t="s">
        <v>16</v>
      </c>
      <c r="B13" s="6" t="s">
        <v>17</v>
      </c>
      <c r="C13" s="42" t="s">
        <v>14</v>
      </c>
      <c r="D13" s="45">
        <v>1</v>
      </c>
      <c r="E13" s="48"/>
      <c r="F13" s="48">
        <f>+E13*D13</f>
        <v>0</v>
      </c>
    </row>
    <row r="14" spans="1:6" s="2" customFormat="1" x14ac:dyDescent="0.3">
      <c r="A14" s="40"/>
      <c r="B14" s="7"/>
      <c r="C14" s="43"/>
      <c r="D14" s="46"/>
      <c r="E14" s="49"/>
      <c r="F14" s="49"/>
    </row>
    <row r="15" spans="1:6" s="2" customFormat="1" x14ac:dyDescent="0.3">
      <c r="A15" s="41"/>
      <c r="B15" s="8" t="s">
        <v>18</v>
      </c>
      <c r="C15" s="44"/>
      <c r="D15" s="47"/>
      <c r="E15" s="50"/>
      <c r="F15" s="50"/>
    </row>
    <row r="16" spans="1:6" s="5" customFormat="1" ht="18" x14ac:dyDescent="0.3">
      <c r="A16" s="9"/>
      <c r="B16" s="54" t="s">
        <v>126</v>
      </c>
      <c r="C16" s="55"/>
      <c r="D16" s="55"/>
      <c r="E16" s="56"/>
      <c r="F16" s="27">
        <f>SUM(F10:F15)</f>
        <v>0</v>
      </c>
    </row>
    <row r="17" spans="1:6" s="5" customFormat="1" ht="18" x14ac:dyDescent="0.3">
      <c r="A17" s="36" t="s">
        <v>125</v>
      </c>
      <c r="B17" s="37"/>
      <c r="C17" s="37"/>
      <c r="D17" s="37"/>
      <c r="E17" s="37"/>
      <c r="F17" s="38"/>
    </row>
    <row r="18" spans="1:6" s="2" customFormat="1" x14ac:dyDescent="0.3">
      <c r="A18" s="30" t="s">
        <v>19</v>
      </c>
      <c r="B18" s="31" t="s">
        <v>20</v>
      </c>
      <c r="C18" s="31"/>
      <c r="D18" s="31"/>
      <c r="E18" s="31"/>
      <c r="F18" s="32"/>
    </row>
    <row r="19" spans="1:6" s="2" customFormat="1" x14ac:dyDescent="0.3">
      <c r="A19" s="39" t="s">
        <v>21</v>
      </c>
      <c r="B19" s="6" t="s">
        <v>22</v>
      </c>
      <c r="C19" s="42" t="s">
        <v>23</v>
      </c>
      <c r="D19" s="45">
        <v>44</v>
      </c>
      <c r="E19" s="48"/>
      <c r="F19" s="48">
        <f>+E19*D19</f>
        <v>0</v>
      </c>
    </row>
    <row r="20" spans="1:6" s="2" customFormat="1" x14ac:dyDescent="0.3">
      <c r="A20" s="40"/>
      <c r="B20" s="7"/>
      <c r="C20" s="43"/>
      <c r="D20" s="46"/>
      <c r="E20" s="49"/>
      <c r="F20" s="49"/>
    </row>
    <row r="21" spans="1:6" s="2" customFormat="1" x14ac:dyDescent="0.3">
      <c r="A21" s="41"/>
      <c r="B21" s="8" t="s">
        <v>24</v>
      </c>
      <c r="C21" s="44"/>
      <c r="D21" s="47"/>
      <c r="E21" s="50"/>
      <c r="F21" s="50"/>
    </row>
    <row r="22" spans="1:6" s="2" customFormat="1" x14ac:dyDescent="0.3">
      <c r="A22" s="39" t="s">
        <v>25</v>
      </c>
      <c r="B22" s="6" t="s">
        <v>26</v>
      </c>
      <c r="C22" s="57" t="s">
        <v>27</v>
      </c>
      <c r="D22" s="45">
        <v>6.0716000000000001</v>
      </c>
      <c r="E22" s="48"/>
      <c r="F22" s="48">
        <f>+E22*D22</f>
        <v>0</v>
      </c>
    </row>
    <row r="23" spans="1:6" s="2" customFormat="1" x14ac:dyDescent="0.3">
      <c r="A23" s="40"/>
      <c r="B23" s="7"/>
      <c r="C23" s="43"/>
      <c r="D23" s="46"/>
      <c r="E23" s="49"/>
      <c r="F23" s="49"/>
    </row>
    <row r="24" spans="1:6" s="2" customFormat="1" x14ac:dyDescent="0.3">
      <c r="A24" s="41"/>
      <c r="B24" s="8" t="s">
        <v>28</v>
      </c>
      <c r="C24" s="44"/>
      <c r="D24" s="47"/>
      <c r="E24" s="50"/>
      <c r="F24" s="50"/>
    </row>
    <row r="25" spans="1:6" s="2" customFormat="1" x14ac:dyDescent="0.3">
      <c r="A25" s="39" t="s">
        <v>29</v>
      </c>
      <c r="B25" s="6" t="s">
        <v>30</v>
      </c>
      <c r="C25" s="57" t="s">
        <v>27</v>
      </c>
      <c r="D25" s="45">
        <v>3.0771999999999999</v>
      </c>
      <c r="E25" s="48"/>
      <c r="F25" s="48">
        <f>+E25*D25</f>
        <v>0</v>
      </c>
    </row>
    <row r="26" spans="1:6" s="2" customFormat="1" x14ac:dyDescent="0.3">
      <c r="A26" s="40"/>
      <c r="B26" s="7"/>
      <c r="C26" s="43"/>
      <c r="D26" s="46"/>
      <c r="E26" s="49"/>
      <c r="F26" s="49"/>
    </row>
    <row r="27" spans="1:6" s="2" customFormat="1" x14ac:dyDescent="0.3">
      <c r="A27" s="41"/>
      <c r="B27" s="8" t="s">
        <v>31</v>
      </c>
      <c r="C27" s="44"/>
      <c r="D27" s="47"/>
      <c r="E27" s="50"/>
      <c r="F27" s="50"/>
    </row>
    <row r="28" spans="1:6" s="2" customFormat="1" x14ac:dyDescent="0.3">
      <c r="A28" s="61" t="s">
        <v>32</v>
      </c>
      <c r="B28" s="6" t="s">
        <v>33</v>
      </c>
      <c r="C28" s="57" t="s">
        <v>27</v>
      </c>
      <c r="D28" s="45">
        <v>2.1242100000000006</v>
      </c>
      <c r="E28" s="48"/>
      <c r="F28" s="48">
        <f>+E28*D28</f>
        <v>0</v>
      </c>
    </row>
    <row r="29" spans="1:6" s="2" customFormat="1" x14ac:dyDescent="0.3">
      <c r="A29" s="62"/>
      <c r="B29" s="7"/>
      <c r="C29" s="43"/>
      <c r="D29" s="46"/>
      <c r="E29" s="49"/>
      <c r="F29" s="49"/>
    </row>
    <row r="30" spans="1:6" s="2" customFormat="1" x14ac:dyDescent="0.3">
      <c r="A30" s="63"/>
      <c r="B30" s="8" t="s">
        <v>34</v>
      </c>
      <c r="C30" s="44"/>
      <c r="D30" s="47"/>
      <c r="E30" s="50"/>
      <c r="F30" s="50"/>
    </row>
    <row r="31" spans="1:6" s="2" customFormat="1" x14ac:dyDescent="0.3">
      <c r="A31" s="39" t="s">
        <v>35</v>
      </c>
      <c r="B31" s="6" t="s">
        <v>36</v>
      </c>
      <c r="C31" s="57" t="s">
        <v>27</v>
      </c>
      <c r="D31" s="45">
        <v>7.024589999999999</v>
      </c>
      <c r="E31" s="48"/>
      <c r="F31" s="48">
        <f>+E31*D31</f>
        <v>0</v>
      </c>
    </row>
    <row r="32" spans="1:6" s="2" customFormat="1" x14ac:dyDescent="0.3">
      <c r="A32" s="40"/>
      <c r="B32" s="7"/>
      <c r="C32" s="43"/>
      <c r="D32" s="46"/>
      <c r="E32" s="49"/>
      <c r="F32" s="49"/>
    </row>
    <row r="33" spans="1:6" s="2" customFormat="1" x14ac:dyDescent="0.3">
      <c r="A33" s="41"/>
      <c r="B33" s="8" t="s">
        <v>37</v>
      </c>
      <c r="C33" s="44"/>
      <c r="D33" s="47"/>
      <c r="E33" s="50"/>
      <c r="F33" s="50"/>
    </row>
    <row r="34" spans="1:6" customFormat="1" ht="18" x14ac:dyDescent="0.3">
      <c r="A34" s="9"/>
      <c r="B34" s="58" t="s">
        <v>127</v>
      </c>
      <c r="C34" s="59"/>
      <c r="D34" s="59"/>
      <c r="E34" s="60"/>
      <c r="F34" s="28">
        <f>SUM(F19:F33)</f>
        <v>0</v>
      </c>
    </row>
    <row r="35" spans="1:6" s="2" customFormat="1" x14ac:dyDescent="0.3">
      <c r="A35" s="30" t="s">
        <v>38</v>
      </c>
      <c r="B35" s="31" t="s">
        <v>39</v>
      </c>
      <c r="C35" s="31"/>
      <c r="D35" s="31"/>
      <c r="E35" s="31"/>
      <c r="F35" s="32"/>
    </row>
    <row r="36" spans="1:6" s="2" customFormat="1" x14ac:dyDescent="0.3">
      <c r="A36" s="39" t="s">
        <v>40</v>
      </c>
      <c r="B36" s="6" t="s">
        <v>41</v>
      </c>
      <c r="C36" s="42" t="s">
        <v>27</v>
      </c>
      <c r="D36" s="45">
        <v>1.3112999999999999</v>
      </c>
      <c r="E36" s="48"/>
      <c r="F36" s="48">
        <f>+E36*D36</f>
        <v>0</v>
      </c>
    </row>
    <row r="37" spans="1:6" s="2" customFormat="1" x14ac:dyDescent="0.3">
      <c r="A37" s="40"/>
      <c r="B37" s="7"/>
      <c r="C37" s="43"/>
      <c r="D37" s="46"/>
      <c r="E37" s="49"/>
      <c r="F37" s="49"/>
    </row>
    <row r="38" spans="1:6" s="2" customFormat="1" x14ac:dyDescent="0.3">
      <c r="A38" s="41"/>
      <c r="B38" s="8" t="s">
        <v>42</v>
      </c>
      <c r="C38" s="44"/>
      <c r="D38" s="47"/>
      <c r="E38" s="50"/>
      <c r="F38" s="50"/>
    </row>
    <row r="39" spans="1:6" s="2" customFormat="1" x14ac:dyDescent="0.3">
      <c r="A39" s="39" t="s">
        <v>43</v>
      </c>
      <c r="B39" s="6" t="s">
        <v>44</v>
      </c>
      <c r="C39" s="42" t="s">
        <v>27</v>
      </c>
      <c r="D39" s="45">
        <v>1.11558</v>
      </c>
      <c r="E39" s="48"/>
      <c r="F39" s="48">
        <f>+E39*D39</f>
        <v>0</v>
      </c>
    </row>
    <row r="40" spans="1:6" s="2" customFormat="1" x14ac:dyDescent="0.3">
      <c r="A40" s="40"/>
      <c r="B40" s="7"/>
      <c r="C40" s="43"/>
      <c r="D40" s="46"/>
      <c r="E40" s="49"/>
      <c r="F40" s="49"/>
    </row>
    <row r="41" spans="1:6" s="2" customFormat="1" x14ac:dyDescent="0.3">
      <c r="A41" s="41"/>
      <c r="B41" s="8" t="s">
        <v>45</v>
      </c>
      <c r="C41" s="44"/>
      <c r="D41" s="47"/>
      <c r="E41" s="50"/>
      <c r="F41" s="50"/>
    </row>
    <row r="42" spans="1:6" s="2" customFormat="1" x14ac:dyDescent="0.3">
      <c r="A42" s="39" t="s">
        <v>46</v>
      </c>
      <c r="B42" s="6" t="s">
        <v>47</v>
      </c>
      <c r="C42" s="42" t="s">
        <v>27</v>
      </c>
      <c r="D42" s="45">
        <v>5.7919000000000009</v>
      </c>
      <c r="E42" s="48"/>
      <c r="F42" s="48">
        <f>+E42*D42</f>
        <v>0</v>
      </c>
    </row>
    <row r="43" spans="1:6" s="2" customFormat="1" x14ac:dyDescent="0.3">
      <c r="A43" s="40"/>
      <c r="B43" s="7"/>
      <c r="C43" s="43"/>
      <c r="D43" s="46"/>
      <c r="E43" s="49"/>
      <c r="F43" s="49"/>
    </row>
    <row r="44" spans="1:6" s="2" customFormat="1" x14ac:dyDescent="0.3">
      <c r="A44" s="41"/>
      <c r="B44" s="8" t="s">
        <v>48</v>
      </c>
      <c r="C44" s="44"/>
      <c r="D44" s="47"/>
      <c r="E44" s="50"/>
      <c r="F44" s="50"/>
    </row>
    <row r="45" spans="1:6" s="2" customFormat="1" x14ac:dyDescent="0.3">
      <c r="A45" s="39" t="s">
        <v>49</v>
      </c>
      <c r="B45" s="6" t="s">
        <v>50</v>
      </c>
      <c r="C45" s="42" t="s">
        <v>23</v>
      </c>
      <c r="D45" s="45">
        <v>61.539400000000001</v>
      </c>
      <c r="E45" s="48"/>
      <c r="F45" s="48">
        <f>+E45*D45</f>
        <v>0</v>
      </c>
    </row>
    <row r="46" spans="1:6" s="2" customFormat="1" x14ac:dyDescent="0.3">
      <c r="A46" s="40"/>
      <c r="B46" s="7"/>
      <c r="C46" s="43"/>
      <c r="D46" s="46"/>
      <c r="E46" s="49"/>
      <c r="F46" s="49"/>
    </row>
    <row r="47" spans="1:6" s="2" customFormat="1" x14ac:dyDescent="0.3">
      <c r="A47" s="41"/>
      <c r="B47" s="8" t="s">
        <v>51</v>
      </c>
      <c r="C47" s="44"/>
      <c r="D47" s="47"/>
      <c r="E47" s="50"/>
      <c r="F47" s="50"/>
    </row>
    <row r="48" spans="1:6" s="2" customFormat="1" x14ac:dyDescent="0.3">
      <c r="A48" s="39" t="s">
        <v>52</v>
      </c>
      <c r="B48" s="6" t="s">
        <v>53</v>
      </c>
      <c r="C48" s="42" t="s">
        <v>54</v>
      </c>
      <c r="D48" s="45">
        <v>289.59500000000003</v>
      </c>
      <c r="E48" s="48"/>
      <c r="F48" s="48">
        <f>+E48*D48</f>
        <v>0</v>
      </c>
    </row>
    <row r="49" spans="1:6" s="2" customFormat="1" x14ac:dyDescent="0.3">
      <c r="A49" s="40"/>
      <c r="B49" s="7"/>
      <c r="C49" s="43"/>
      <c r="D49" s="46"/>
      <c r="E49" s="49"/>
      <c r="F49" s="49"/>
    </row>
    <row r="50" spans="1:6" s="2" customFormat="1" x14ac:dyDescent="0.3">
      <c r="A50" s="41"/>
      <c r="B50" s="8" t="s">
        <v>55</v>
      </c>
      <c r="C50" s="44"/>
      <c r="D50" s="47"/>
      <c r="E50" s="50"/>
      <c r="F50" s="50"/>
    </row>
    <row r="51" spans="1:6" s="2" customFormat="1" x14ac:dyDescent="0.3">
      <c r="A51" s="39" t="s">
        <v>56</v>
      </c>
      <c r="B51" s="6" t="s">
        <v>57</v>
      </c>
      <c r="C51" s="42" t="s">
        <v>27</v>
      </c>
      <c r="D51" s="45">
        <v>0.86399999999999999</v>
      </c>
      <c r="E51" s="48"/>
      <c r="F51" s="48">
        <f>+E51*D51</f>
        <v>0</v>
      </c>
    </row>
    <row r="52" spans="1:6" s="2" customFormat="1" x14ac:dyDescent="0.3">
      <c r="A52" s="40"/>
      <c r="B52" s="7"/>
      <c r="C52" s="43"/>
      <c r="D52" s="46"/>
      <c r="E52" s="49"/>
      <c r="F52" s="49"/>
    </row>
    <row r="53" spans="1:6" s="2" customFormat="1" x14ac:dyDescent="0.3">
      <c r="A53" s="41"/>
      <c r="B53" s="8" t="s">
        <v>58</v>
      </c>
      <c r="C53" s="44"/>
      <c r="D53" s="47"/>
      <c r="E53" s="50"/>
      <c r="F53" s="50"/>
    </row>
    <row r="54" spans="1:6" s="2" customFormat="1" x14ac:dyDescent="0.3">
      <c r="A54" s="39" t="s">
        <v>59</v>
      </c>
      <c r="B54" s="6" t="s">
        <v>60</v>
      </c>
      <c r="C54" s="42" t="s">
        <v>27</v>
      </c>
      <c r="D54" s="45">
        <v>0.90999999999999992</v>
      </c>
      <c r="E54" s="48"/>
      <c r="F54" s="48">
        <f>+E54*D54</f>
        <v>0</v>
      </c>
    </row>
    <row r="55" spans="1:6" s="2" customFormat="1" x14ac:dyDescent="0.3">
      <c r="A55" s="40"/>
      <c r="B55" s="7"/>
      <c r="C55" s="43"/>
      <c r="D55" s="46"/>
      <c r="E55" s="49"/>
      <c r="F55" s="49"/>
    </row>
    <row r="56" spans="1:6" s="2" customFormat="1" x14ac:dyDescent="0.3">
      <c r="A56" s="41"/>
      <c r="B56" s="8" t="s">
        <v>45</v>
      </c>
      <c r="C56" s="44"/>
      <c r="D56" s="47"/>
      <c r="E56" s="50"/>
      <c r="F56" s="50"/>
    </row>
    <row r="57" spans="1:6" s="2" customFormat="1" x14ac:dyDescent="0.3">
      <c r="A57" s="61" t="s">
        <v>61</v>
      </c>
      <c r="B57" s="10" t="s">
        <v>62</v>
      </c>
      <c r="C57" s="64" t="s">
        <v>23</v>
      </c>
      <c r="D57" s="67">
        <v>21.650000000000002</v>
      </c>
      <c r="E57" s="70"/>
      <c r="F57" s="70">
        <f>+E57*D57</f>
        <v>0</v>
      </c>
    </row>
    <row r="58" spans="1:6" s="2" customFormat="1" x14ac:dyDescent="0.3">
      <c r="A58" s="62"/>
      <c r="B58" s="11"/>
      <c r="C58" s="65"/>
      <c r="D58" s="68"/>
      <c r="E58" s="71"/>
      <c r="F58" s="71"/>
    </row>
    <row r="59" spans="1:6" s="2" customFormat="1" x14ac:dyDescent="0.3">
      <c r="A59" s="63"/>
      <c r="B59" s="12" t="s">
        <v>63</v>
      </c>
      <c r="C59" s="66"/>
      <c r="D59" s="69"/>
      <c r="E59" s="72"/>
      <c r="F59" s="72"/>
    </row>
    <row r="60" spans="1:6" s="2" customFormat="1" x14ac:dyDescent="0.3">
      <c r="A60" s="61" t="s">
        <v>64</v>
      </c>
      <c r="B60" s="10" t="s">
        <v>65</v>
      </c>
      <c r="C60" s="64" t="s">
        <v>23</v>
      </c>
      <c r="D60" s="67">
        <v>8.48</v>
      </c>
      <c r="E60" s="70"/>
      <c r="F60" s="70">
        <f>+E60*D60</f>
        <v>0</v>
      </c>
    </row>
    <row r="61" spans="1:6" s="2" customFormat="1" x14ac:dyDescent="0.3">
      <c r="A61" s="62"/>
      <c r="B61" s="11"/>
      <c r="C61" s="65"/>
      <c r="D61" s="68"/>
      <c r="E61" s="71"/>
      <c r="F61" s="71"/>
    </row>
    <row r="62" spans="1:6" s="2" customFormat="1" x14ac:dyDescent="0.3">
      <c r="A62" s="63"/>
      <c r="B62" s="12" t="s">
        <v>66</v>
      </c>
      <c r="C62" s="66"/>
      <c r="D62" s="69"/>
      <c r="E62" s="72"/>
      <c r="F62" s="72"/>
    </row>
    <row r="63" spans="1:6" s="2" customFormat="1" x14ac:dyDescent="0.3">
      <c r="A63" s="39" t="s">
        <v>67</v>
      </c>
      <c r="B63" s="6" t="s">
        <v>68</v>
      </c>
      <c r="C63" s="42" t="s">
        <v>23</v>
      </c>
      <c r="D63" s="45">
        <v>22.200000000000003</v>
      </c>
      <c r="E63" s="48"/>
      <c r="F63" s="48">
        <f>+E63*D63</f>
        <v>0</v>
      </c>
    </row>
    <row r="64" spans="1:6" s="2" customFormat="1" x14ac:dyDescent="0.3">
      <c r="A64" s="40"/>
      <c r="B64" s="7"/>
      <c r="C64" s="43"/>
      <c r="D64" s="46"/>
      <c r="E64" s="49"/>
      <c r="F64" s="49"/>
    </row>
    <row r="65" spans="1:6" s="2" customFormat="1" x14ac:dyDescent="0.3">
      <c r="A65" s="41"/>
      <c r="B65" s="8" t="s">
        <v>69</v>
      </c>
      <c r="C65" s="44"/>
      <c r="D65" s="47"/>
      <c r="E65" s="50"/>
      <c r="F65" s="50"/>
    </row>
    <row r="66" spans="1:6" s="2" customFormat="1" x14ac:dyDescent="0.3">
      <c r="A66" s="39" t="s">
        <v>70</v>
      </c>
      <c r="B66" s="6" t="s">
        <v>71</v>
      </c>
      <c r="C66" s="42" t="s">
        <v>23</v>
      </c>
      <c r="D66" s="45">
        <v>19.926500000000004</v>
      </c>
      <c r="E66" s="48"/>
      <c r="F66" s="48">
        <f>+E66*D66</f>
        <v>0</v>
      </c>
    </row>
    <row r="67" spans="1:6" s="2" customFormat="1" x14ac:dyDescent="0.3">
      <c r="A67" s="40"/>
      <c r="B67" s="7"/>
      <c r="C67" s="43"/>
      <c r="D67" s="46"/>
      <c r="E67" s="49"/>
      <c r="F67" s="49"/>
    </row>
    <row r="68" spans="1:6" s="2" customFormat="1" x14ac:dyDescent="0.3">
      <c r="A68" s="41"/>
      <c r="B68" s="8" t="s">
        <v>72</v>
      </c>
      <c r="C68" s="44"/>
      <c r="D68" s="47"/>
      <c r="E68" s="50"/>
      <c r="F68" s="50"/>
    </row>
    <row r="69" spans="1:6" customFormat="1" ht="18" x14ac:dyDescent="0.3">
      <c r="A69" s="9"/>
      <c r="B69" s="58" t="s">
        <v>128</v>
      </c>
      <c r="C69" s="59"/>
      <c r="D69" s="59"/>
      <c r="E69" s="60"/>
      <c r="F69" s="28">
        <f>SUM(F36:F68)</f>
        <v>0</v>
      </c>
    </row>
    <row r="70" spans="1:6" s="2" customFormat="1" x14ac:dyDescent="0.3">
      <c r="A70" s="30" t="s">
        <v>73</v>
      </c>
      <c r="B70" s="31" t="s">
        <v>74</v>
      </c>
      <c r="C70" s="31"/>
      <c r="D70" s="31"/>
      <c r="E70" s="31"/>
      <c r="F70" s="32"/>
    </row>
    <row r="71" spans="1:6" s="5" customFormat="1" ht="18" x14ac:dyDescent="0.3">
      <c r="A71" s="73" t="s">
        <v>75</v>
      </c>
      <c r="B71" s="13" t="s">
        <v>76</v>
      </c>
      <c r="C71" s="76" t="s">
        <v>14</v>
      </c>
      <c r="D71" s="67">
        <v>1</v>
      </c>
      <c r="E71" s="70"/>
      <c r="F71" s="70">
        <f>+E71*D71</f>
        <v>0</v>
      </c>
    </row>
    <row r="72" spans="1:6" s="5" customFormat="1" ht="18" x14ac:dyDescent="0.3">
      <c r="A72" s="74"/>
      <c r="B72" s="11"/>
      <c r="C72" s="77"/>
      <c r="D72" s="68"/>
      <c r="E72" s="71"/>
      <c r="F72" s="71"/>
    </row>
    <row r="73" spans="1:6" s="5" customFormat="1" ht="18" x14ac:dyDescent="0.3">
      <c r="A73" s="75"/>
      <c r="B73" s="12" t="s">
        <v>77</v>
      </c>
      <c r="C73" s="78"/>
      <c r="D73" s="69"/>
      <c r="E73" s="72"/>
      <c r="F73" s="72"/>
    </row>
    <row r="74" spans="1:6" s="5" customFormat="1" ht="18" x14ac:dyDescent="0.3">
      <c r="A74" s="79" t="s">
        <v>78</v>
      </c>
      <c r="B74" s="6" t="s">
        <v>79</v>
      </c>
      <c r="C74" s="42" t="s">
        <v>27</v>
      </c>
      <c r="D74" s="45">
        <v>3.8903199999999996</v>
      </c>
      <c r="E74" s="48"/>
      <c r="F74" s="48">
        <f>+E74*D74</f>
        <v>0</v>
      </c>
    </row>
    <row r="75" spans="1:6" s="5" customFormat="1" ht="18" x14ac:dyDescent="0.3">
      <c r="A75" s="40"/>
      <c r="B75" s="7"/>
      <c r="C75" s="43"/>
      <c r="D75" s="46"/>
      <c r="E75" s="49"/>
      <c r="F75" s="49"/>
    </row>
    <row r="76" spans="1:6" s="5" customFormat="1" ht="18" x14ac:dyDescent="0.3">
      <c r="A76" s="41"/>
      <c r="B76" s="8" t="s">
        <v>80</v>
      </c>
      <c r="C76" s="44"/>
      <c r="D76" s="47"/>
      <c r="E76" s="50"/>
      <c r="F76" s="50"/>
    </row>
    <row r="77" spans="1:6" customFormat="1" ht="18" x14ac:dyDescent="0.3">
      <c r="A77" s="9"/>
      <c r="B77" s="58" t="s">
        <v>129</v>
      </c>
      <c r="C77" s="59"/>
      <c r="D77" s="59"/>
      <c r="E77" s="60"/>
      <c r="F77" s="28">
        <f>SUM(F71:F76)</f>
        <v>0</v>
      </c>
    </row>
    <row r="78" spans="1:6" s="5" customFormat="1" ht="18" x14ac:dyDescent="0.3">
      <c r="A78" s="14"/>
      <c r="B78" s="54" t="s">
        <v>130</v>
      </c>
      <c r="C78" s="55"/>
      <c r="D78" s="55"/>
      <c r="E78" s="55"/>
      <c r="F78" s="27">
        <f>+F77+F69+F34</f>
        <v>0</v>
      </c>
    </row>
    <row r="79" spans="1:6" s="5" customFormat="1" ht="18" x14ac:dyDescent="0.3">
      <c r="A79" s="15"/>
      <c r="B79" s="36" t="s">
        <v>81</v>
      </c>
      <c r="C79" s="37" t="s">
        <v>82</v>
      </c>
      <c r="D79" s="16"/>
      <c r="E79" s="16"/>
      <c r="F79" s="17"/>
    </row>
    <row r="80" spans="1:6" s="5" customFormat="1" ht="18" x14ac:dyDescent="0.3">
      <c r="A80" s="79" t="s">
        <v>83</v>
      </c>
      <c r="B80" s="13" t="s">
        <v>84</v>
      </c>
      <c r="C80" s="76" t="s">
        <v>85</v>
      </c>
      <c r="D80" s="67">
        <v>0</v>
      </c>
      <c r="E80" s="70"/>
      <c r="F80" s="70">
        <f>+E80*D80</f>
        <v>0</v>
      </c>
    </row>
    <row r="81" spans="1:6" s="5" customFormat="1" ht="18" x14ac:dyDescent="0.3">
      <c r="A81" s="40"/>
      <c r="B81" s="11"/>
      <c r="C81" s="65"/>
      <c r="D81" s="68"/>
      <c r="E81" s="71"/>
      <c r="F81" s="71"/>
    </row>
    <row r="82" spans="1:6" s="5" customFormat="1" ht="18" x14ac:dyDescent="0.3">
      <c r="A82" s="41"/>
      <c r="B82" s="18" t="s">
        <v>86</v>
      </c>
      <c r="C82" s="66"/>
      <c r="D82" s="69"/>
      <c r="E82" s="72"/>
      <c r="F82" s="72"/>
    </row>
    <row r="83" spans="1:6" s="5" customFormat="1" ht="18" x14ac:dyDescent="0.3">
      <c r="A83" s="79" t="s">
        <v>87</v>
      </c>
      <c r="B83" s="13" t="s">
        <v>88</v>
      </c>
      <c r="C83" s="76" t="s">
        <v>85</v>
      </c>
      <c r="D83" s="67">
        <v>0</v>
      </c>
      <c r="E83" s="70"/>
      <c r="F83" s="70">
        <f>+E83*D83</f>
        <v>0</v>
      </c>
    </row>
    <row r="84" spans="1:6" s="5" customFormat="1" ht="18" x14ac:dyDescent="0.3">
      <c r="A84" s="40"/>
      <c r="B84" s="11"/>
      <c r="C84" s="65"/>
      <c r="D84" s="68"/>
      <c r="E84" s="71"/>
      <c r="F84" s="71"/>
    </row>
    <row r="85" spans="1:6" s="5" customFormat="1" ht="18" x14ac:dyDescent="0.3">
      <c r="A85" s="41"/>
      <c r="B85" s="18" t="s">
        <v>86</v>
      </c>
      <c r="C85" s="66"/>
      <c r="D85" s="69"/>
      <c r="E85" s="72"/>
      <c r="F85" s="72"/>
    </row>
    <row r="86" spans="1:6" s="5" customFormat="1" ht="18" x14ac:dyDescent="0.3">
      <c r="A86" s="79" t="s">
        <v>89</v>
      </c>
      <c r="B86" s="13" t="s">
        <v>90</v>
      </c>
      <c r="C86" s="76" t="s">
        <v>85</v>
      </c>
      <c r="D86" s="67">
        <v>2</v>
      </c>
      <c r="E86" s="70"/>
      <c r="F86" s="70">
        <f>+E86*D86</f>
        <v>0</v>
      </c>
    </row>
    <row r="87" spans="1:6" s="5" customFormat="1" ht="18" x14ac:dyDescent="0.3">
      <c r="A87" s="40"/>
      <c r="B87" s="11"/>
      <c r="C87" s="65"/>
      <c r="D87" s="68"/>
      <c r="E87" s="71"/>
      <c r="F87" s="71"/>
    </row>
    <row r="88" spans="1:6" s="5" customFormat="1" ht="18" x14ac:dyDescent="0.3">
      <c r="A88" s="41"/>
      <c r="B88" s="18" t="s">
        <v>91</v>
      </c>
      <c r="C88" s="66"/>
      <c r="D88" s="69"/>
      <c r="E88" s="72"/>
      <c r="F88" s="72"/>
    </row>
    <row r="89" spans="1:6" s="5" customFormat="1" ht="18" x14ac:dyDescent="0.25">
      <c r="A89" s="79" t="s">
        <v>92</v>
      </c>
      <c r="B89" s="19" t="s">
        <v>93</v>
      </c>
      <c r="C89" s="76" t="s">
        <v>85</v>
      </c>
      <c r="D89" s="67">
        <v>0</v>
      </c>
      <c r="E89" s="70"/>
      <c r="F89" s="70">
        <f>+E89*D89</f>
        <v>0</v>
      </c>
    </row>
    <row r="90" spans="1:6" s="5" customFormat="1" ht="18" x14ac:dyDescent="0.3">
      <c r="A90" s="40"/>
      <c r="B90" s="11"/>
      <c r="C90" s="65"/>
      <c r="D90" s="68"/>
      <c r="E90" s="71"/>
      <c r="F90" s="71"/>
    </row>
    <row r="91" spans="1:6" s="5" customFormat="1" ht="18" x14ac:dyDescent="0.3">
      <c r="A91" s="41"/>
      <c r="B91" s="18" t="s">
        <v>94</v>
      </c>
      <c r="C91" s="66"/>
      <c r="D91" s="69"/>
      <c r="E91" s="72"/>
      <c r="F91" s="72"/>
    </row>
    <row r="92" spans="1:6" s="5" customFormat="1" ht="31.2" x14ac:dyDescent="0.3">
      <c r="A92" s="79" t="s">
        <v>95</v>
      </c>
      <c r="B92" s="13" t="s">
        <v>96</v>
      </c>
      <c r="C92" s="76" t="s">
        <v>85</v>
      </c>
      <c r="D92" s="67">
        <v>1</v>
      </c>
      <c r="E92" s="70"/>
      <c r="F92" s="70">
        <f>+E92*D92</f>
        <v>0</v>
      </c>
    </row>
    <row r="93" spans="1:6" s="5" customFormat="1" ht="18" x14ac:dyDescent="0.3">
      <c r="A93" s="40"/>
      <c r="B93" s="11"/>
      <c r="C93" s="65"/>
      <c r="D93" s="68"/>
      <c r="E93" s="71"/>
      <c r="F93" s="71"/>
    </row>
    <row r="94" spans="1:6" s="5" customFormat="1" ht="18" x14ac:dyDescent="0.3">
      <c r="A94" s="41"/>
      <c r="B94" s="12" t="s">
        <v>97</v>
      </c>
      <c r="C94" s="66"/>
      <c r="D94" s="69"/>
      <c r="E94" s="72"/>
      <c r="F94" s="72"/>
    </row>
    <row r="95" spans="1:6" s="5" customFormat="1" ht="18" x14ac:dyDescent="0.3">
      <c r="A95" s="9"/>
      <c r="B95" s="54" t="s">
        <v>131</v>
      </c>
      <c r="C95" s="55"/>
      <c r="D95" s="55"/>
      <c r="E95" s="56"/>
      <c r="F95" s="27">
        <f>SUM(F80:F94)</f>
        <v>0</v>
      </c>
    </row>
    <row r="96" spans="1:6" s="2" customFormat="1" x14ac:dyDescent="0.3">
      <c r="A96" s="20" t="s">
        <v>98</v>
      </c>
      <c r="B96" s="21"/>
      <c r="C96" s="36"/>
      <c r="D96" s="37"/>
      <c r="E96" s="36"/>
      <c r="F96" s="37"/>
    </row>
    <row r="97" spans="1:6" s="2" customFormat="1" x14ac:dyDescent="0.3">
      <c r="A97" s="61" t="s">
        <v>99</v>
      </c>
      <c r="B97" s="10" t="s">
        <v>100</v>
      </c>
      <c r="C97" s="64" t="s">
        <v>23</v>
      </c>
      <c r="D97" s="67">
        <v>22.124999999999996</v>
      </c>
      <c r="E97" s="70"/>
      <c r="F97" s="70">
        <f>+E97*D97</f>
        <v>0</v>
      </c>
    </row>
    <row r="98" spans="1:6" s="2" customFormat="1" x14ac:dyDescent="0.3">
      <c r="A98" s="62"/>
      <c r="B98" s="11"/>
      <c r="C98" s="65"/>
      <c r="D98" s="68"/>
      <c r="E98" s="71"/>
      <c r="F98" s="71"/>
    </row>
    <row r="99" spans="1:6" s="2" customFormat="1" x14ac:dyDescent="0.3">
      <c r="A99" s="63"/>
      <c r="B99" s="12" t="s">
        <v>101</v>
      </c>
      <c r="C99" s="66"/>
      <c r="D99" s="69"/>
      <c r="E99" s="72"/>
      <c r="F99" s="72"/>
    </row>
    <row r="100" spans="1:6" s="2" customFormat="1" x14ac:dyDescent="0.3">
      <c r="A100" s="61" t="s">
        <v>102</v>
      </c>
      <c r="B100" s="10" t="s">
        <v>103</v>
      </c>
      <c r="C100" s="64" t="s">
        <v>23</v>
      </c>
      <c r="D100" s="67">
        <v>22.124999999999996</v>
      </c>
      <c r="E100" s="70"/>
      <c r="F100" s="70">
        <f>+E100*D100</f>
        <v>0</v>
      </c>
    </row>
    <row r="101" spans="1:6" s="2" customFormat="1" x14ac:dyDescent="0.3">
      <c r="A101" s="62"/>
      <c r="B101" s="11"/>
      <c r="C101" s="65"/>
      <c r="D101" s="68"/>
      <c r="E101" s="71"/>
      <c r="F101" s="71"/>
    </row>
    <row r="102" spans="1:6" s="2" customFormat="1" x14ac:dyDescent="0.3">
      <c r="A102" s="63"/>
      <c r="B102" s="12" t="s">
        <v>101</v>
      </c>
      <c r="C102" s="66"/>
      <c r="D102" s="69"/>
      <c r="E102" s="72"/>
      <c r="F102" s="72"/>
    </row>
    <row r="103" spans="1:6" s="2" customFormat="1" x14ac:dyDescent="0.3">
      <c r="A103" s="61" t="s">
        <v>104</v>
      </c>
      <c r="B103" s="10" t="s">
        <v>105</v>
      </c>
      <c r="C103" s="64" t="s">
        <v>23</v>
      </c>
      <c r="D103" s="67">
        <v>41.910000000000004</v>
      </c>
      <c r="E103" s="70"/>
      <c r="F103" s="70">
        <f>+E103*D103</f>
        <v>0</v>
      </c>
    </row>
    <row r="104" spans="1:6" s="2" customFormat="1" x14ac:dyDescent="0.3">
      <c r="A104" s="62"/>
      <c r="B104" s="11"/>
      <c r="C104" s="65"/>
      <c r="D104" s="68"/>
      <c r="E104" s="71"/>
      <c r="F104" s="71"/>
    </row>
    <row r="105" spans="1:6" s="2" customFormat="1" x14ac:dyDescent="0.3">
      <c r="A105" s="63"/>
      <c r="B105" s="12" t="s">
        <v>101</v>
      </c>
      <c r="C105" s="66"/>
      <c r="D105" s="69"/>
      <c r="E105" s="72"/>
      <c r="F105" s="72"/>
    </row>
    <row r="106" spans="1:6" s="5" customFormat="1" ht="18" x14ac:dyDescent="0.3">
      <c r="A106" s="9"/>
      <c r="B106" s="54" t="s">
        <v>138</v>
      </c>
      <c r="C106" s="55"/>
      <c r="D106" s="55"/>
      <c r="E106" s="56"/>
      <c r="F106" s="27">
        <f>SUM(F97:F105)</f>
        <v>0</v>
      </c>
    </row>
    <row r="107" spans="1:6" s="2" customFormat="1" x14ac:dyDescent="0.3">
      <c r="A107" s="36" t="s">
        <v>106</v>
      </c>
      <c r="B107" s="37"/>
      <c r="C107" s="37"/>
      <c r="D107" s="37"/>
      <c r="E107" s="37"/>
      <c r="F107" s="38"/>
    </row>
    <row r="108" spans="1:6" s="2" customFormat="1" x14ac:dyDescent="0.3">
      <c r="A108" s="39" t="s">
        <v>107</v>
      </c>
      <c r="B108" s="6" t="s">
        <v>108</v>
      </c>
      <c r="C108" s="42" t="s">
        <v>14</v>
      </c>
      <c r="D108" s="45">
        <v>1</v>
      </c>
      <c r="E108" s="48"/>
      <c r="F108" s="48">
        <f>+E108*D108</f>
        <v>0</v>
      </c>
    </row>
    <row r="109" spans="1:6" s="2" customFormat="1" x14ac:dyDescent="0.3">
      <c r="A109" s="40"/>
      <c r="B109" s="7"/>
      <c r="C109" s="43"/>
      <c r="D109" s="46"/>
      <c r="E109" s="49"/>
      <c r="F109" s="49"/>
    </row>
    <row r="110" spans="1:6" s="2" customFormat="1" x14ac:dyDescent="0.3">
      <c r="A110" s="41"/>
      <c r="B110" s="8" t="s">
        <v>109</v>
      </c>
      <c r="C110" s="44"/>
      <c r="D110" s="47"/>
      <c r="E110" s="50"/>
      <c r="F110" s="50"/>
    </row>
    <row r="111" spans="1:6" s="2" customFormat="1" ht="31.2" x14ac:dyDescent="0.3">
      <c r="A111" s="39" t="s">
        <v>110</v>
      </c>
      <c r="B111" s="22" t="s">
        <v>111</v>
      </c>
      <c r="C111" s="42" t="s">
        <v>14</v>
      </c>
      <c r="D111" s="45">
        <v>1</v>
      </c>
      <c r="E111" s="48"/>
      <c r="F111" s="48">
        <f>+E111*D111</f>
        <v>0</v>
      </c>
    </row>
    <row r="112" spans="1:6" s="2" customFormat="1" x14ac:dyDescent="0.3">
      <c r="A112" s="40"/>
      <c r="B112" s="7"/>
      <c r="C112" s="43"/>
      <c r="D112" s="46"/>
      <c r="E112" s="49"/>
      <c r="F112" s="49"/>
    </row>
    <row r="113" spans="1:7" s="2" customFormat="1" x14ac:dyDescent="0.3">
      <c r="A113" s="41"/>
      <c r="B113" s="8" t="s">
        <v>112</v>
      </c>
      <c r="C113" s="44" t="s">
        <v>27</v>
      </c>
      <c r="D113" s="47">
        <v>0.15700000000000003</v>
      </c>
      <c r="E113" s="50"/>
      <c r="F113" s="50">
        <f>+E113*D113</f>
        <v>0</v>
      </c>
    </row>
    <row r="114" spans="1:7" s="5" customFormat="1" ht="18" x14ac:dyDescent="0.3">
      <c r="A114" s="9"/>
      <c r="B114" s="54" t="s">
        <v>132</v>
      </c>
      <c r="C114" s="55"/>
      <c r="D114" s="55"/>
      <c r="E114" s="56"/>
      <c r="F114" s="27">
        <f>SUM(F108:F113)</f>
        <v>0</v>
      </c>
    </row>
    <row r="115" spans="1:7" s="2" customFormat="1" x14ac:dyDescent="0.3">
      <c r="A115" s="36" t="s">
        <v>113</v>
      </c>
      <c r="B115" s="37"/>
      <c r="C115" s="37"/>
      <c r="D115" s="37"/>
      <c r="E115" s="37"/>
      <c r="F115" s="38"/>
    </row>
    <row r="116" spans="1:7" s="2" customFormat="1" ht="31.2" x14ac:dyDescent="0.3">
      <c r="A116" s="39" t="s">
        <v>114</v>
      </c>
      <c r="B116" s="22" t="s">
        <v>115</v>
      </c>
      <c r="C116" s="42" t="s">
        <v>116</v>
      </c>
      <c r="D116" s="45">
        <v>20.200000000000003</v>
      </c>
      <c r="E116" s="48"/>
      <c r="F116" s="48">
        <f>+E116*D116</f>
        <v>0</v>
      </c>
    </row>
    <row r="117" spans="1:7" s="2" customFormat="1" x14ac:dyDescent="0.3">
      <c r="A117" s="40"/>
      <c r="B117" s="7"/>
      <c r="C117" s="43"/>
      <c r="D117" s="46"/>
      <c r="E117" s="49"/>
      <c r="F117" s="49"/>
    </row>
    <row r="118" spans="1:7" s="2" customFormat="1" x14ac:dyDescent="0.3">
      <c r="A118" s="41"/>
      <c r="B118" s="8" t="s">
        <v>117</v>
      </c>
      <c r="C118" s="44"/>
      <c r="D118" s="47"/>
      <c r="E118" s="50"/>
      <c r="F118" s="50"/>
    </row>
    <row r="119" spans="1:7" s="2" customFormat="1" ht="31.2" x14ac:dyDescent="0.3">
      <c r="A119" s="39" t="s">
        <v>118</v>
      </c>
      <c r="B119" s="22" t="s">
        <v>119</v>
      </c>
      <c r="C119" s="42" t="s">
        <v>85</v>
      </c>
      <c r="D119" s="45">
        <v>1</v>
      </c>
      <c r="E119" s="48"/>
      <c r="F119" s="48">
        <f>+E119*D119</f>
        <v>0</v>
      </c>
    </row>
    <row r="120" spans="1:7" s="2" customFormat="1" x14ac:dyDescent="0.3">
      <c r="A120" s="40"/>
      <c r="B120" s="7"/>
      <c r="C120" s="43"/>
      <c r="D120" s="46"/>
      <c r="E120" s="49"/>
      <c r="F120" s="49"/>
    </row>
    <row r="121" spans="1:7" s="2" customFormat="1" x14ac:dyDescent="0.3">
      <c r="A121" s="41"/>
      <c r="B121" s="8" t="s">
        <v>117</v>
      </c>
      <c r="C121" s="44"/>
      <c r="D121" s="47"/>
      <c r="E121" s="50"/>
      <c r="F121" s="50"/>
    </row>
    <row r="122" spans="1:7" s="5" customFormat="1" ht="18" x14ac:dyDescent="0.3">
      <c r="A122" s="9"/>
      <c r="B122" s="54" t="s">
        <v>133</v>
      </c>
      <c r="C122" s="55"/>
      <c r="D122" s="55"/>
      <c r="E122" s="56"/>
      <c r="F122" s="27">
        <f>SUM(F116:F121)</f>
        <v>0</v>
      </c>
    </row>
    <row r="123" spans="1:7" s="23" customFormat="1" ht="22.8" x14ac:dyDescent="0.4">
      <c r="B123" s="4"/>
      <c r="C123" s="4"/>
      <c r="D123" s="4"/>
      <c r="E123" s="29" t="s">
        <v>121</v>
      </c>
      <c r="F123" s="27">
        <f>F16+F78+F95+F106+F114+F122</f>
        <v>0</v>
      </c>
      <c r="G123" s="24"/>
    </row>
    <row r="124" spans="1:7" ht="17.399999999999999" x14ac:dyDescent="0.3">
      <c r="E124" s="29" t="s">
        <v>122</v>
      </c>
      <c r="F124" s="27">
        <f>F123*8%</f>
        <v>0</v>
      </c>
    </row>
    <row r="125" spans="1:7" ht="17.399999999999999" x14ac:dyDescent="0.3">
      <c r="E125" s="29" t="s">
        <v>123</v>
      </c>
      <c r="F125" s="27">
        <f>F123+F124</f>
        <v>0</v>
      </c>
    </row>
    <row r="126" spans="1:7" x14ac:dyDescent="0.3">
      <c r="E126" s="25"/>
    </row>
    <row r="128" spans="1:7" x14ac:dyDescent="0.3">
      <c r="F128" s="26"/>
    </row>
    <row r="129" spans="6:6" x14ac:dyDescent="0.3">
      <c r="F129" s="25"/>
    </row>
  </sheetData>
  <mergeCells count="183">
    <mergeCell ref="B122:E122"/>
    <mergeCell ref="A119:A121"/>
    <mergeCell ref="C119:C121"/>
    <mergeCell ref="D119:D121"/>
    <mergeCell ref="E119:E121"/>
    <mergeCell ref="F119:F121"/>
    <mergeCell ref="A115:F115"/>
    <mergeCell ref="A116:A118"/>
    <mergeCell ref="C116:C118"/>
    <mergeCell ref="D116:D118"/>
    <mergeCell ref="E116:E118"/>
    <mergeCell ref="F116:F118"/>
    <mergeCell ref="B114:E114"/>
    <mergeCell ref="A111:A113"/>
    <mergeCell ref="C111:C113"/>
    <mergeCell ref="D111:D113"/>
    <mergeCell ref="E111:E113"/>
    <mergeCell ref="F111:F113"/>
    <mergeCell ref="B106:E106"/>
    <mergeCell ref="A107:F107"/>
    <mergeCell ref="A108:A110"/>
    <mergeCell ref="C108:C110"/>
    <mergeCell ref="D108:D110"/>
    <mergeCell ref="E108:E110"/>
    <mergeCell ref="F108:F110"/>
    <mergeCell ref="A103:A105"/>
    <mergeCell ref="C103:C105"/>
    <mergeCell ref="D103:D105"/>
    <mergeCell ref="E103:E105"/>
    <mergeCell ref="F103:F105"/>
    <mergeCell ref="A100:A102"/>
    <mergeCell ref="C100:C102"/>
    <mergeCell ref="D100:D102"/>
    <mergeCell ref="E100:E102"/>
    <mergeCell ref="F100:F102"/>
    <mergeCell ref="B95:E95"/>
    <mergeCell ref="C96:D96"/>
    <mergeCell ref="E96:F96"/>
    <mergeCell ref="A97:A99"/>
    <mergeCell ref="C97:C99"/>
    <mergeCell ref="D97:D99"/>
    <mergeCell ref="E97:E99"/>
    <mergeCell ref="F97:F99"/>
    <mergeCell ref="A89:A91"/>
    <mergeCell ref="C89:C91"/>
    <mergeCell ref="D89:D91"/>
    <mergeCell ref="E89:E91"/>
    <mergeCell ref="F89:F91"/>
    <mergeCell ref="A92:A94"/>
    <mergeCell ref="C92:C94"/>
    <mergeCell ref="D92:D94"/>
    <mergeCell ref="E92:E94"/>
    <mergeCell ref="F92:F94"/>
    <mergeCell ref="A86:A88"/>
    <mergeCell ref="C86:C88"/>
    <mergeCell ref="D86:D88"/>
    <mergeCell ref="E86:E88"/>
    <mergeCell ref="F86:F88"/>
    <mergeCell ref="A83:A85"/>
    <mergeCell ref="C83:C85"/>
    <mergeCell ref="D83:D85"/>
    <mergeCell ref="E83:E85"/>
    <mergeCell ref="F83:F85"/>
    <mergeCell ref="F80:F82"/>
    <mergeCell ref="B78:E78"/>
    <mergeCell ref="B79:C79"/>
    <mergeCell ref="A80:A82"/>
    <mergeCell ref="C80:C82"/>
    <mergeCell ref="D80:D82"/>
    <mergeCell ref="E80:E82"/>
    <mergeCell ref="B77:E77"/>
    <mergeCell ref="A74:A76"/>
    <mergeCell ref="C74:C76"/>
    <mergeCell ref="D74:D76"/>
    <mergeCell ref="E74:E76"/>
    <mergeCell ref="F74:F76"/>
    <mergeCell ref="B69:E69"/>
    <mergeCell ref="A71:A73"/>
    <mergeCell ref="C71:C73"/>
    <mergeCell ref="D71:D73"/>
    <mergeCell ref="E71:E73"/>
    <mergeCell ref="F71:F73"/>
    <mergeCell ref="A66:A68"/>
    <mergeCell ref="C66:C68"/>
    <mergeCell ref="D66:D68"/>
    <mergeCell ref="E66:E68"/>
    <mergeCell ref="F66:F68"/>
    <mergeCell ref="A63:A65"/>
    <mergeCell ref="C63:C65"/>
    <mergeCell ref="D63:D65"/>
    <mergeCell ref="E63:E65"/>
    <mergeCell ref="F63:F65"/>
    <mergeCell ref="A60:A62"/>
    <mergeCell ref="C60:C62"/>
    <mergeCell ref="D60:D62"/>
    <mergeCell ref="E60:E62"/>
    <mergeCell ref="F60:F62"/>
    <mergeCell ref="A57:A59"/>
    <mergeCell ref="C57:C59"/>
    <mergeCell ref="D57:D59"/>
    <mergeCell ref="E57:E59"/>
    <mergeCell ref="F57:F59"/>
    <mergeCell ref="A51:A53"/>
    <mergeCell ref="C51:C53"/>
    <mergeCell ref="D51:D53"/>
    <mergeCell ref="E51:E53"/>
    <mergeCell ref="F51:F53"/>
    <mergeCell ref="A54:A56"/>
    <mergeCell ref="C54:C56"/>
    <mergeCell ref="D54:D56"/>
    <mergeCell ref="E54:E56"/>
    <mergeCell ref="F54:F56"/>
    <mergeCell ref="A48:A50"/>
    <mergeCell ref="C48:C50"/>
    <mergeCell ref="D48:D50"/>
    <mergeCell ref="E48:E50"/>
    <mergeCell ref="F48:F50"/>
    <mergeCell ref="A45:A47"/>
    <mergeCell ref="C45:C47"/>
    <mergeCell ref="D45:D47"/>
    <mergeCell ref="E45:E47"/>
    <mergeCell ref="F45:F47"/>
    <mergeCell ref="A42:A44"/>
    <mergeCell ref="C42:C44"/>
    <mergeCell ref="D42:D44"/>
    <mergeCell ref="E42:E44"/>
    <mergeCell ref="F42:F44"/>
    <mergeCell ref="A39:A41"/>
    <mergeCell ref="C39:C41"/>
    <mergeCell ref="D39:D41"/>
    <mergeCell ref="E39:E41"/>
    <mergeCell ref="F39:F41"/>
    <mergeCell ref="B34:E34"/>
    <mergeCell ref="A36:A38"/>
    <mergeCell ref="C36:C38"/>
    <mergeCell ref="D36:D38"/>
    <mergeCell ref="E36:E38"/>
    <mergeCell ref="F36:F38"/>
    <mergeCell ref="A28:A30"/>
    <mergeCell ref="C28:C30"/>
    <mergeCell ref="D28:D30"/>
    <mergeCell ref="E28:E30"/>
    <mergeCell ref="F28:F30"/>
    <mergeCell ref="A31:A33"/>
    <mergeCell ref="C31:C33"/>
    <mergeCell ref="D31:D33"/>
    <mergeCell ref="E31:E33"/>
    <mergeCell ref="F31:F33"/>
    <mergeCell ref="A25:A27"/>
    <mergeCell ref="C25:C27"/>
    <mergeCell ref="D25:D27"/>
    <mergeCell ref="E25:E27"/>
    <mergeCell ref="F25:F27"/>
    <mergeCell ref="A22:A24"/>
    <mergeCell ref="C22:C24"/>
    <mergeCell ref="D22:D24"/>
    <mergeCell ref="E22:E24"/>
    <mergeCell ref="F22:F24"/>
    <mergeCell ref="B16:E16"/>
    <mergeCell ref="A17:F17"/>
    <mergeCell ref="A19:A21"/>
    <mergeCell ref="C19:C21"/>
    <mergeCell ref="D19:D21"/>
    <mergeCell ref="E19:E21"/>
    <mergeCell ref="F19:F21"/>
    <mergeCell ref="A13:A15"/>
    <mergeCell ref="C13:C15"/>
    <mergeCell ref="D13:D15"/>
    <mergeCell ref="E13:E15"/>
    <mergeCell ref="F13:F15"/>
    <mergeCell ref="A7:F7"/>
    <mergeCell ref="A9:F9"/>
    <mergeCell ref="A10:A12"/>
    <mergeCell ref="C10:C12"/>
    <mergeCell ref="D10:D12"/>
    <mergeCell ref="E10:E12"/>
    <mergeCell ref="F10:F12"/>
    <mergeCell ref="A1:F1"/>
    <mergeCell ref="A2:F2"/>
    <mergeCell ref="A3:F3"/>
    <mergeCell ref="A4:F4"/>
    <mergeCell ref="A5:F5"/>
    <mergeCell ref="A6:F6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55" orientation="portrait" verticalDpi="0" r:id="rId1"/>
  <rowBreaks count="1" manualBreakCount="1">
    <brk id="7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1E291-0685-4A5F-B9B6-61D5F253E91E}">
  <dimension ref="A1:G129"/>
  <sheetViews>
    <sheetView zoomScale="90" zoomScaleNormal="90" workbookViewId="0">
      <pane ySplit="8" topLeftCell="A72" activePane="bottomLeft" state="frozen"/>
      <selection pane="bottomLeft" activeCell="B117" sqref="B117"/>
    </sheetView>
  </sheetViews>
  <sheetFormatPr baseColWidth="10" defaultColWidth="9.109375" defaultRowHeight="15.6" x14ac:dyDescent="0.3"/>
  <cols>
    <col min="1" max="1" width="8.44140625" style="4" customWidth="1"/>
    <col min="2" max="2" width="86.33203125" style="4" customWidth="1"/>
    <col min="3" max="3" width="8" style="4" bestFit="1" customWidth="1"/>
    <col min="4" max="4" width="7.33203125" style="4" bestFit="1" customWidth="1"/>
    <col min="5" max="5" width="26.77734375" style="4" customWidth="1"/>
    <col min="6" max="6" width="29" style="4" customWidth="1"/>
    <col min="7" max="246" width="9.109375" style="4"/>
    <col min="247" max="247" width="8.44140625" style="4" customWidth="1"/>
    <col min="248" max="248" width="86.33203125" style="4" customWidth="1"/>
    <col min="249" max="249" width="8" style="4" bestFit="1" customWidth="1"/>
    <col min="250" max="250" width="7.33203125" style="4" bestFit="1" customWidth="1"/>
    <col min="251" max="251" width="31" style="4" bestFit="1" customWidth="1"/>
    <col min="252" max="252" width="30" style="4" customWidth="1"/>
    <col min="253" max="262" width="0" style="4" hidden="1" customWidth="1"/>
    <col min="263" max="502" width="9.109375" style="4"/>
    <col min="503" max="503" width="8.44140625" style="4" customWidth="1"/>
    <col min="504" max="504" width="86.33203125" style="4" customWidth="1"/>
    <col min="505" max="505" width="8" style="4" bestFit="1" customWidth="1"/>
    <col min="506" max="506" width="7.33203125" style="4" bestFit="1" customWidth="1"/>
    <col min="507" max="507" width="31" style="4" bestFit="1" customWidth="1"/>
    <col min="508" max="508" width="30" style="4" customWidth="1"/>
    <col min="509" max="518" width="0" style="4" hidden="1" customWidth="1"/>
    <col min="519" max="758" width="9.109375" style="4"/>
    <col min="759" max="759" width="8.44140625" style="4" customWidth="1"/>
    <col min="760" max="760" width="86.33203125" style="4" customWidth="1"/>
    <col min="761" max="761" width="8" style="4" bestFit="1" customWidth="1"/>
    <col min="762" max="762" width="7.33203125" style="4" bestFit="1" customWidth="1"/>
    <col min="763" max="763" width="31" style="4" bestFit="1" customWidth="1"/>
    <col min="764" max="764" width="30" style="4" customWidth="1"/>
    <col min="765" max="774" width="0" style="4" hidden="1" customWidth="1"/>
    <col min="775" max="1014" width="9.109375" style="4"/>
    <col min="1015" max="1015" width="8.44140625" style="4" customWidth="1"/>
    <col min="1016" max="1016" width="86.33203125" style="4" customWidth="1"/>
    <col min="1017" max="1017" width="8" style="4" bestFit="1" customWidth="1"/>
    <col min="1018" max="1018" width="7.33203125" style="4" bestFit="1" customWidth="1"/>
    <col min="1019" max="1019" width="31" style="4" bestFit="1" customWidth="1"/>
    <col min="1020" max="1020" width="30" style="4" customWidth="1"/>
    <col min="1021" max="1030" width="0" style="4" hidden="1" customWidth="1"/>
    <col min="1031" max="1270" width="9.109375" style="4"/>
    <col min="1271" max="1271" width="8.44140625" style="4" customWidth="1"/>
    <col min="1272" max="1272" width="86.33203125" style="4" customWidth="1"/>
    <col min="1273" max="1273" width="8" style="4" bestFit="1" customWidth="1"/>
    <col min="1274" max="1274" width="7.33203125" style="4" bestFit="1" customWidth="1"/>
    <col min="1275" max="1275" width="31" style="4" bestFit="1" customWidth="1"/>
    <col min="1276" max="1276" width="30" style="4" customWidth="1"/>
    <col min="1277" max="1286" width="0" style="4" hidden="1" customWidth="1"/>
    <col min="1287" max="1526" width="9.109375" style="4"/>
    <col min="1527" max="1527" width="8.44140625" style="4" customWidth="1"/>
    <col min="1528" max="1528" width="86.33203125" style="4" customWidth="1"/>
    <col min="1529" max="1529" width="8" style="4" bestFit="1" customWidth="1"/>
    <col min="1530" max="1530" width="7.33203125" style="4" bestFit="1" customWidth="1"/>
    <col min="1531" max="1531" width="31" style="4" bestFit="1" customWidth="1"/>
    <col min="1532" max="1532" width="30" style="4" customWidth="1"/>
    <col min="1533" max="1542" width="0" style="4" hidden="1" customWidth="1"/>
    <col min="1543" max="1782" width="9.109375" style="4"/>
    <col min="1783" max="1783" width="8.44140625" style="4" customWidth="1"/>
    <col min="1784" max="1784" width="86.33203125" style="4" customWidth="1"/>
    <col min="1785" max="1785" width="8" style="4" bestFit="1" customWidth="1"/>
    <col min="1786" max="1786" width="7.33203125" style="4" bestFit="1" customWidth="1"/>
    <col min="1787" max="1787" width="31" style="4" bestFit="1" customWidth="1"/>
    <col min="1788" max="1788" width="30" style="4" customWidth="1"/>
    <col min="1789" max="1798" width="0" style="4" hidden="1" customWidth="1"/>
    <col min="1799" max="2038" width="9.109375" style="4"/>
    <col min="2039" max="2039" width="8.44140625" style="4" customWidth="1"/>
    <col min="2040" max="2040" width="86.33203125" style="4" customWidth="1"/>
    <col min="2041" max="2041" width="8" style="4" bestFit="1" customWidth="1"/>
    <col min="2042" max="2042" width="7.33203125" style="4" bestFit="1" customWidth="1"/>
    <col min="2043" max="2043" width="31" style="4" bestFit="1" customWidth="1"/>
    <col min="2044" max="2044" width="30" style="4" customWidth="1"/>
    <col min="2045" max="2054" width="0" style="4" hidden="1" customWidth="1"/>
    <col min="2055" max="2294" width="9.109375" style="4"/>
    <col min="2295" max="2295" width="8.44140625" style="4" customWidth="1"/>
    <col min="2296" max="2296" width="86.33203125" style="4" customWidth="1"/>
    <col min="2297" max="2297" width="8" style="4" bestFit="1" customWidth="1"/>
    <col min="2298" max="2298" width="7.33203125" style="4" bestFit="1" customWidth="1"/>
    <col min="2299" max="2299" width="31" style="4" bestFit="1" customWidth="1"/>
    <col min="2300" max="2300" width="30" style="4" customWidth="1"/>
    <col min="2301" max="2310" width="0" style="4" hidden="1" customWidth="1"/>
    <col min="2311" max="2550" width="9.109375" style="4"/>
    <col min="2551" max="2551" width="8.44140625" style="4" customWidth="1"/>
    <col min="2552" max="2552" width="86.33203125" style="4" customWidth="1"/>
    <col min="2553" max="2553" width="8" style="4" bestFit="1" customWidth="1"/>
    <col min="2554" max="2554" width="7.33203125" style="4" bestFit="1" customWidth="1"/>
    <col min="2555" max="2555" width="31" style="4" bestFit="1" customWidth="1"/>
    <col min="2556" max="2556" width="30" style="4" customWidth="1"/>
    <col min="2557" max="2566" width="0" style="4" hidden="1" customWidth="1"/>
    <col min="2567" max="2806" width="9.109375" style="4"/>
    <col min="2807" max="2807" width="8.44140625" style="4" customWidth="1"/>
    <col min="2808" max="2808" width="86.33203125" style="4" customWidth="1"/>
    <col min="2809" max="2809" width="8" style="4" bestFit="1" customWidth="1"/>
    <col min="2810" max="2810" width="7.33203125" style="4" bestFit="1" customWidth="1"/>
    <col min="2811" max="2811" width="31" style="4" bestFit="1" customWidth="1"/>
    <col min="2812" max="2812" width="30" style="4" customWidth="1"/>
    <col min="2813" max="2822" width="0" style="4" hidden="1" customWidth="1"/>
    <col min="2823" max="3062" width="9.109375" style="4"/>
    <col min="3063" max="3063" width="8.44140625" style="4" customWidth="1"/>
    <col min="3064" max="3064" width="86.33203125" style="4" customWidth="1"/>
    <col min="3065" max="3065" width="8" style="4" bestFit="1" customWidth="1"/>
    <col min="3066" max="3066" width="7.33203125" style="4" bestFit="1" customWidth="1"/>
    <col min="3067" max="3067" width="31" style="4" bestFit="1" customWidth="1"/>
    <col min="3068" max="3068" width="30" style="4" customWidth="1"/>
    <col min="3069" max="3078" width="0" style="4" hidden="1" customWidth="1"/>
    <col min="3079" max="3318" width="9.109375" style="4"/>
    <col min="3319" max="3319" width="8.44140625" style="4" customWidth="1"/>
    <col min="3320" max="3320" width="86.33203125" style="4" customWidth="1"/>
    <col min="3321" max="3321" width="8" style="4" bestFit="1" customWidth="1"/>
    <col min="3322" max="3322" width="7.33203125" style="4" bestFit="1" customWidth="1"/>
    <col min="3323" max="3323" width="31" style="4" bestFit="1" customWidth="1"/>
    <col min="3324" max="3324" width="30" style="4" customWidth="1"/>
    <col min="3325" max="3334" width="0" style="4" hidden="1" customWidth="1"/>
    <col min="3335" max="3574" width="9.109375" style="4"/>
    <col min="3575" max="3575" width="8.44140625" style="4" customWidth="1"/>
    <col min="3576" max="3576" width="86.33203125" style="4" customWidth="1"/>
    <col min="3577" max="3577" width="8" style="4" bestFit="1" customWidth="1"/>
    <col min="3578" max="3578" width="7.33203125" style="4" bestFit="1" customWidth="1"/>
    <col min="3579" max="3579" width="31" style="4" bestFit="1" customWidth="1"/>
    <col min="3580" max="3580" width="30" style="4" customWidth="1"/>
    <col min="3581" max="3590" width="0" style="4" hidden="1" customWidth="1"/>
    <col min="3591" max="3830" width="9.109375" style="4"/>
    <col min="3831" max="3831" width="8.44140625" style="4" customWidth="1"/>
    <col min="3832" max="3832" width="86.33203125" style="4" customWidth="1"/>
    <col min="3833" max="3833" width="8" style="4" bestFit="1" customWidth="1"/>
    <col min="3834" max="3834" width="7.33203125" style="4" bestFit="1" customWidth="1"/>
    <col min="3835" max="3835" width="31" style="4" bestFit="1" customWidth="1"/>
    <col min="3836" max="3836" width="30" style="4" customWidth="1"/>
    <col min="3837" max="3846" width="0" style="4" hidden="1" customWidth="1"/>
    <col min="3847" max="4086" width="9.109375" style="4"/>
    <col min="4087" max="4087" width="8.44140625" style="4" customWidth="1"/>
    <col min="4088" max="4088" width="86.33203125" style="4" customWidth="1"/>
    <col min="4089" max="4089" width="8" style="4" bestFit="1" customWidth="1"/>
    <col min="4090" max="4090" width="7.33203125" style="4" bestFit="1" customWidth="1"/>
    <col min="4091" max="4091" width="31" style="4" bestFit="1" customWidth="1"/>
    <col min="4092" max="4092" width="30" style="4" customWidth="1"/>
    <col min="4093" max="4102" width="0" style="4" hidden="1" customWidth="1"/>
    <col min="4103" max="4342" width="9.109375" style="4"/>
    <col min="4343" max="4343" width="8.44140625" style="4" customWidth="1"/>
    <col min="4344" max="4344" width="86.33203125" style="4" customWidth="1"/>
    <col min="4345" max="4345" width="8" style="4" bestFit="1" customWidth="1"/>
    <col min="4346" max="4346" width="7.33203125" style="4" bestFit="1" customWidth="1"/>
    <col min="4347" max="4347" width="31" style="4" bestFit="1" customWidth="1"/>
    <col min="4348" max="4348" width="30" style="4" customWidth="1"/>
    <col min="4349" max="4358" width="0" style="4" hidden="1" customWidth="1"/>
    <col min="4359" max="4598" width="9.109375" style="4"/>
    <col min="4599" max="4599" width="8.44140625" style="4" customWidth="1"/>
    <col min="4600" max="4600" width="86.33203125" style="4" customWidth="1"/>
    <col min="4601" max="4601" width="8" style="4" bestFit="1" customWidth="1"/>
    <col min="4602" max="4602" width="7.33203125" style="4" bestFit="1" customWidth="1"/>
    <col min="4603" max="4603" width="31" style="4" bestFit="1" customWidth="1"/>
    <col min="4604" max="4604" width="30" style="4" customWidth="1"/>
    <col min="4605" max="4614" width="0" style="4" hidden="1" customWidth="1"/>
    <col min="4615" max="4854" width="9.109375" style="4"/>
    <col min="4855" max="4855" width="8.44140625" style="4" customWidth="1"/>
    <col min="4856" max="4856" width="86.33203125" style="4" customWidth="1"/>
    <col min="4857" max="4857" width="8" style="4" bestFit="1" customWidth="1"/>
    <col min="4858" max="4858" width="7.33203125" style="4" bestFit="1" customWidth="1"/>
    <col min="4859" max="4859" width="31" style="4" bestFit="1" customWidth="1"/>
    <col min="4860" max="4860" width="30" style="4" customWidth="1"/>
    <col min="4861" max="4870" width="0" style="4" hidden="1" customWidth="1"/>
    <col min="4871" max="5110" width="9.109375" style="4"/>
    <col min="5111" max="5111" width="8.44140625" style="4" customWidth="1"/>
    <col min="5112" max="5112" width="86.33203125" style="4" customWidth="1"/>
    <col min="5113" max="5113" width="8" style="4" bestFit="1" customWidth="1"/>
    <col min="5114" max="5114" width="7.33203125" style="4" bestFit="1" customWidth="1"/>
    <col min="5115" max="5115" width="31" style="4" bestFit="1" customWidth="1"/>
    <col min="5116" max="5116" width="30" style="4" customWidth="1"/>
    <col min="5117" max="5126" width="0" style="4" hidden="1" customWidth="1"/>
    <col min="5127" max="5366" width="9.109375" style="4"/>
    <col min="5367" max="5367" width="8.44140625" style="4" customWidth="1"/>
    <col min="5368" max="5368" width="86.33203125" style="4" customWidth="1"/>
    <col min="5369" max="5369" width="8" style="4" bestFit="1" customWidth="1"/>
    <col min="5370" max="5370" width="7.33203125" style="4" bestFit="1" customWidth="1"/>
    <col min="5371" max="5371" width="31" style="4" bestFit="1" customWidth="1"/>
    <col min="5372" max="5372" width="30" style="4" customWidth="1"/>
    <col min="5373" max="5382" width="0" style="4" hidden="1" customWidth="1"/>
    <col min="5383" max="5622" width="9.109375" style="4"/>
    <col min="5623" max="5623" width="8.44140625" style="4" customWidth="1"/>
    <col min="5624" max="5624" width="86.33203125" style="4" customWidth="1"/>
    <col min="5625" max="5625" width="8" style="4" bestFit="1" customWidth="1"/>
    <col min="5626" max="5626" width="7.33203125" style="4" bestFit="1" customWidth="1"/>
    <col min="5627" max="5627" width="31" style="4" bestFit="1" customWidth="1"/>
    <col min="5628" max="5628" width="30" style="4" customWidth="1"/>
    <col min="5629" max="5638" width="0" style="4" hidden="1" customWidth="1"/>
    <col min="5639" max="5878" width="9.109375" style="4"/>
    <col min="5879" max="5879" width="8.44140625" style="4" customWidth="1"/>
    <col min="5880" max="5880" width="86.33203125" style="4" customWidth="1"/>
    <col min="5881" max="5881" width="8" style="4" bestFit="1" customWidth="1"/>
    <col min="5882" max="5882" width="7.33203125" style="4" bestFit="1" customWidth="1"/>
    <col min="5883" max="5883" width="31" style="4" bestFit="1" customWidth="1"/>
    <col min="5884" max="5884" width="30" style="4" customWidth="1"/>
    <col min="5885" max="5894" width="0" style="4" hidden="1" customWidth="1"/>
    <col min="5895" max="6134" width="9.109375" style="4"/>
    <col min="6135" max="6135" width="8.44140625" style="4" customWidth="1"/>
    <col min="6136" max="6136" width="86.33203125" style="4" customWidth="1"/>
    <col min="6137" max="6137" width="8" style="4" bestFit="1" customWidth="1"/>
    <col min="6138" max="6138" width="7.33203125" style="4" bestFit="1" customWidth="1"/>
    <col min="6139" max="6139" width="31" style="4" bestFit="1" customWidth="1"/>
    <col min="6140" max="6140" width="30" style="4" customWidth="1"/>
    <col min="6141" max="6150" width="0" style="4" hidden="1" customWidth="1"/>
    <col min="6151" max="6390" width="9.109375" style="4"/>
    <col min="6391" max="6391" width="8.44140625" style="4" customWidth="1"/>
    <col min="6392" max="6392" width="86.33203125" style="4" customWidth="1"/>
    <col min="6393" max="6393" width="8" style="4" bestFit="1" customWidth="1"/>
    <col min="6394" max="6394" width="7.33203125" style="4" bestFit="1" customWidth="1"/>
    <col min="6395" max="6395" width="31" style="4" bestFit="1" customWidth="1"/>
    <col min="6396" max="6396" width="30" style="4" customWidth="1"/>
    <col min="6397" max="6406" width="0" style="4" hidden="1" customWidth="1"/>
    <col min="6407" max="6646" width="9.109375" style="4"/>
    <col min="6647" max="6647" width="8.44140625" style="4" customWidth="1"/>
    <col min="6648" max="6648" width="86.33203125" style="4" customWidth="1"/>
    <col min="6649" max="6649" width="8" style="4" bestFit="1" customWidth="1"/>
    <col min="6650" max="6650" width="7.33203125" style="4" bestFit="1" customWidth="1"/>
    <col min="6651" max="6651" width="31" style="4" bestFit="1" customWidth="1"/>
    <col min="6652" max="6652" width="30" style="4" customWidth="1"/>
    <col min="6653" max="6662" width="0" style="4" hidden="1" customWidth="1"/>
    <col min="6663" max="6902" width="9.109375" style="4"/>
    <col min="6903" max="6903" width="8.44140625" style="4" customWidth="1"/>
    <col min="6904" max="6904" width="86.33203125" style="4" customWidth="1"/>
    <col min="6905" max="6905" width="8" style="4" bestFit="1" customWidth="1"/>
    <col min="6906" max="6906" width="7.33203125" style="4" bestFit="1" customWidth="1"/>
    <col min="6907" max="6907" width="31" style="4" bestFit="1" customWidth="1"/>
    <col min="6908" max="6908" width="30" style="4" customWidth="1"/>
    <col min="6909" max="6918" width="0" style="4" hidden="1" customWidth="1"/>
    <col min="6919" max="7158" width="9.109375" style="4"/>
    <col min="7159" max="7159" width="8.44140625" style="4" customWidth="1"/>
    <col min="7160" max="7160" width="86.33203125" style="4" customWidth="1"/>
    <col min="7161" max="7161" width="8" style="4" bestFit="1" customWidth="1"/>
    <col min="7162" max="7162" width="7.33203125" style="4" bestFit="1" customWidth="1"/>
    <col min="7163" max="7163" width="31" style="4" bestFit="1" customWidth="1"/>
    <col min="7164" max="7164" width="30" style="4" customWidth="1"/>
    <col min="7165" max="7174" width="0" style="4" hidden="1" customWidth="1"/>
    <col min="7175" max="7414" width="9.109375" style="4"/>
    <col min="7415" max="7415" width="8.44140625" style="4" customWidth="1"/>
    <col min="7416" max="7416" width="86.33203125" style="4" customWidth="1"/>
    <col min="7417" max="7417" width="8" style="4" bestFit="1" customWidth="1"/>
    <col min="7418" max="7418" width="7.33203125" style="4" bestFit="1" customWidth="1"/>
    <col min="7419" max="7419" width="31" style="4" bestFit="1" customWidth="1"/>
    <col min="7420" max="7420" width="30" style="4" customWidth="1"/>
    <col min="7421" max="7430" width="0" style="4" hidden="1" customWidth="1"/>
    <col min="7431" max="7670" width="9.109375" style="4"/>
    <col min="7671" max="7671" width="8.44140625" style="4" customWidth="1"/>
    <col min="7672" max="7672" width="86.33203125" style="4" customWidth="1"/>
    <col min="7673" max="7673" width="8" style="4" bestFit="1" customWidth="1"/>
    <col min="7674" max="7674" width="7.33203125" style="4" bestFit="1" customWidth="1"/>
    <col min="7675" max="7675" width="31" style="4" bestFit="1" customWidth="1"/>
    <col min="7676" max="7676" width="30" style="4" customWidth="1"/>
    <col min="7677" max="7686" width="0" style="4" hidden="1" customWidth="1"/>
    <col min="7687" max="7926" width="9.109375" style="4"/>
    <col min="7927" max="7927" width="8.44140625" style="4" customWidth="1"/>
    <col min="7928" max="7928" width="86.33203125" style="4" customWidth="1"/>
    <col min="7929" max="7929" width="8" style="4" bestFit="1" customWidth="1"/>
    <col min="7930" max="7930" width="7.33203125" style="4" bestFit="1" customWidth="1"/>
    <col min="7931" max="7931" width="31" style="4" bestFit="1" customWidth="1"/>
    <col min="7932" max="7932" width="30" style="4" customWidth="1"/>
    <col min="7933" max="7942" width="0" style="4" hidden="1" customWidth="1"/>
    <col min="7943" max="8182" width="9.109375" style="4"/>
    <col min="8183" max="8183" width="8.44140625" style="4" customWidth="1"/>
    <col min="8184" max="8184" width="86.33203125" style="4" customWidth="1"/>
    <col min="8185" max="8185" width="8" style="4" bestFit="1" customWidth="1"/>
    <col min="8186" max="8186" width="7.33203125" style="4" bestFit="1" customWidth="1"/>
    <col min="8187" max="8187" width="31" style="4" bestFit="1" customWidth="1"/>
    <col min="8188" max="8188" width="30" style="4" customWidth="1"/>
    <col min="8189" max="8198" width="0" style="4" hidden="1" customWidth="1"/>
    <col min="8199" max="8438" width="9.109375" style="4"/>
    <col min="8439" max="8439" width="8.44140625" style="4" customWidth="1"/>
    <col min="8440" max="8440" width="86.33203125" style="4" customWidth="1"/>
    <col min="8441" max="8441" width="8" style="4" bestFit="1" customWidth="1"/>
    <col min="8442" max="8442" width="7.33203125" style="4" bestFit="1" customWidth="1"/>
    <col min="8443" max="8443" width="31" style="4" bestFit="1" customWidth="1"/>
    <col min="8444" max="8444" width="30" style="4" customWidth="1"/>
    <col min="8445" max="8454" width="0" style="4" hidden="1" customWidth="1"/>
    <col min="8455" max="8694" width="9.109375" style="4"/>
    <col min="8695" max="8695" width="8.44140625" style="4" customWidth="1"/>
    <col min="8696" max="8696" width="86.33203125" style="4" customWidth="1"/>
    <col min="8697" max="8697" width="8" style="4" bestFit="1" customWidth="1"/>
    <col min="8698" max="8698" width="7.33203125" style="4" bestFit="1" customWidth="1"/>
    <col min="8699" max="8699" width="31" style="4" bestFit="1" customWidth="1"/>
    <col min="8700" max="8700" width="30" style="4" customWidth="1"/>
    <col min="8701" max="8710" width="0" style="4" hidden="1" customWidth="1"/>
    <col min="8711" max="8950" width="9.109375" style="4"/>
    <col min="8951" max="8951" width="8.44140625" style="4" customWidth="1"/>
    <col min="8952" max="8952" width="86.33203125" style="4" customWidth="1"/>
    <col min="8953" max="8953" width="8" style="4" bestFit="1" customWidth="1"/>
    <col min="8954" max="8954" width="7.33203125" style="4" bestFit="1" customWidth="1"/>
    <col min="8955" max="8955" width="31" style="4" bestFit="1" customWidth="1"/>
    <col min="8956" max="8956" width="30" style="4" customWidth="1"/>
    <col min="8957" max="8966" width="0" style="4" hidden="1" customWidth="1"/>
    <col min="8967" max="9206" width="9.109375" style="4"/>
    <col min="9207" max="9207" width="8.44140625" style="4" customWidth="1"/>
    <col min="9208" max="9208" width="86.33203125" style="4" customWidth="1"/>
    <col min="9209" max="9209" width="8" style="4" bestFit="1" customWidth="1"/>
    <col min="9210" max="9210" width="7.33203125" style="4" bestFit="1" customWidth="1"/>
    <col min="9211" max="9211" width="31" style="4" bestFit="1" customWidth="1"/>
    <col min="9212" max="9212" width="30" style="4" customWidth="1"/>
    <col min="9213" max="9222" width="0" style="4" hidden="1" customWidth="1"/>
    <col min="9223" max="9462" width="9.109375" style="4"/>
    <col min="9463" max="9463" width="8.44140625" style="4" customWidth="1"/>
    <col min="9464" max="9464" width="86.33203125" style="4" customWidth="1"/>
    <col min="9465" max="9465" width="8" style="4" bestFit="1" customWidth="1"/>
    <col min="9466" max="9466" width="7.33203125" style="4" bestFit="1" customWidth="1"/>
    <col min="9467" max="9467" width="31" style="4" bestFit="1" customWidth="1"/>
    <col min="9468" max="9468" width="30" style="4" customWidth="1"/>
    <col min="9469" max="9478" width="0" style="4" hidden="1" customWidth="1"/>
    <col min="9479" max="9718" width="9.109375" style="4"/>
    <col min="9719" max="9719" width="8.44140625" style="4" customWidth="1"/>
    <col min="9720" max="9720" width="86.33203125" style="4" customWidth="1"/>
    <col min="9721" max="9721" width="8" style="4" bestFit="1" customWidth="1"/>
    <col min="9722" max="9722" width="7.33203125" style="4" bestFit="1" customWidth="1"/>
    <col min="9723" max="9723" width="31" style="4" bestFit="1" customWidth="1"/>
    <col min="9724" max="9724" width="30" style="4" customWidth="1"/>
    <col min="9725" max="9734" width="0" style="4" hidden="1" customWidth="1"/>
    <col min="9735" max="9974" width="9.109375" style="4"/>
    <col min="9975" max="9975" width="8.44140625" style="4" customWidth="1"/>
    <col min="9976" max="9976" width="86.33203125" style="4" customWidth="1"/>
    <col min="9977" max="9977" width="8" style="4" bestFit="1" customWidth="1"/>
    <col min="9978" max="9978" width="7.33203125" style="4" bestFit="1" customWidth="1"/>
    <col min="9979" max="9979" width="31" style="4" bestFit="1" customWidth="1"/>
    <col min="9980" max="9980" width="30" style="4" customWidth="1"/>
    <col min="9981" max="9990" width="0" style="4" hidden="1" customWidth="1"/>
    <col min="9991" max="10230" width="9.109375" style="4"/>
    <col min="10231" max="10231" width="8.44140625" style="4" customWidth="1"/>
    <col min="10232" max="10232" width="86.33203125" style="4" customWidth="1"/>
    <col min="10233" max="10233" width="8" style="4" bestFit="1" customWidth="1"/>
    <col min="10234" max="10234" width="7.33203125" style="4" bestFit="1" customWidth="1"/>
    <col min="10235" max="10235" width="31" style="4" bestFit="1" customWidth="1"/>
    <col min="10236" max="10236" width="30" style="4" customWidth="1"/>
    <col min="10237" max="10246" width="0" style="4" hidden="1" customWidth="1"/>
    <col min="10247" max="10486" width="9.109375" style="4"/>
    <col min="10487" max="10487" width="8.44140625" style="4" customWidth="1"/>
    <col min="10488" max="10488" width="86.33203125" style="4" customWidth="1"/>
    <col min="10489" max="10489" width="8" style="4" bestFit="1" customWidth="1"/>
    <col min="10490" max="10490" width="7.33203125" style="4" bestFit="1" customWidth="1"/>
    <col min="10491" max="10491" width="31" style="4" bestFit="1" customWidth="1"/>
    <col min="10492" max="10492" width="30" style="4" customWidth="1"/>
    <col min="10493" max="10502" width="0" style="4" hidden="1" customWidth="1"/>
    <col min="10503" max="10742" width="9.109375" style="4"/>
    <col min="10743" max="10743" width="8.44140625" style="4" customWidth="1"/>
    <col min="10744" max="10744" width="86.33203125" style="4" customWidth="1"/>
    <col min="10745" max="10745" width="8" style="4" bestFit="1" customWidth="1"/>
    <col min="10746" max="10746" width="7.33203125" style="4" bestFit="1" customWidth="1"/>
    <col min="10747" max="10747" width="31" style="4" bestFit="1" customWidth="1"/>
    <col min="10748" max="10748" width="30" style="4" customWidth="1"/>
    <col min="10749" max="10758" width="0" style="4" hidden="1" customWidth="1"/>
    <col min="10759" max="10998" width="9.109375" style="4"/>
    <col min="10999" max="10999" width="8.44140625" style="4" customWidth="1"/>
    <col min="11000" max="11000" width="86.33203125" style="4" customWidth="1"/>
    <col min="11001" max="11001" width="8" style="4" bestFit="1" customWidth="1"/>
    <col min="11002" max="11002" width="7.33203125" style="4" bestFit="1" customWidth="1"/>
    <col min="11003" max="11003" width="31" style="4" bestFit="1" customWidth="1"/>
    <col min="11004" max="11004" width="30" style="4" customWidth="1"/>
    <col min="11005" max="11014" width="0" style="4" hidden="1" customWidth="1"/>
    <col min="11015" max="11254" width="9.109375" style="4"/>
    <col min="11255" max="11255" width="8.44140625" style="4" customWidth="1"/>
    <col min="11256" max="11256" width="86.33203125" style="4" customWidth="1"/>
    <col min="11257" max="11257" width="8" style="4" bestFit="1" customWidth="1"/>
    <col min="11258" max="11258" width="7.33203125" style="4" bestFit="1" customWidth="1"/>
    <col min="11259" max="11259" width="31" style="4" bestFit="1" customWidth="1"/>
    <col min="11260" max="11260" width="30" style="4" customWidth="1"/>
    <col min="11261" max="11270" width="0" style="4" hidden="1" customWidth="1"/>
    <col min="11271" max="11510" width="9.109375" style="4"/>
    <col min="11511" max="11511" width="8.44140625" style="4" customWidth="1"/>
    <col min="11512" max="11512" width="86.33203125" style="4" customWidth="1"/>
    <col min="11513" max="11513" width="8" style="4" bestFit="1" customWidth="1"/>
    <col min="11514" max="11514" width="7.33203125" style="4" bestFit="1" customWidth="1"/>
    <col min="11515" max="11515" width="31" style="4" bestFit="1" customWidth="1"/>
    <col min="11516" max="11516" width="30" style="4" customWidth="1"/>
    <col min="11517" max="11526" width="0" style="4" hidden="1" customWidth="1"/>
    <col min="11527" max="11766" width="9.109375" style="4"/>
    <col min="11767" max="11767" width="8.44140625" style="4" customWidth="1"/>
    <col min="11768" max="11768" width="86.33203125" style="4" customWidth="1"/>
    <col min="11769" max="11769" width="8" style="4" bestFit="1" customWidth="1"/>
    <col min="11770" max="11770" width="7.33203125" style="4" bestFit="1" customWidth="1"/>
    <col min="11771" max="11771" width="31" style="4" bestFit="1" customWidth="1"/>
    <col min="11772" max="11772" width="30" style="4" customWidth="1"/>
    <col min="11773" max="11782" width="0" style="4" hidden="1" customWidth="1"/>
    <col min="11783" max="12022" width="9.109375" style="4"/>
    <col min="12023" max="12023" width="8.44140625" style="4" customWidth="1"/>
    <col min="12024" max="12024" width="86.33203125" style="4" customWidth="1"/>
    <col min="12025" max="12025" width="8" style="4" bestFit="1" customWidth="1"/>
    <col min="12026" max="12026" width="7.33203125" style="4" bestFit="1" customWidth="1"/>
    <col min="12027" max="12027" width="31" style="4" bestFit="1" customWidth="1"/>
    <col min="12028" max="12028" width="30" style="4" customWidth="1"/>
    <col min="12029" max="12038" width="0" style="4" hidden="1" customWidth="1"/>
    <col min="12039" max="12278" width="9.109375" style="4"/>
    <col min="12279" max="12279" width="8.44140625" style="4" customWidth="1"/>
    <col min="12280" max="12280" width="86.33203125" style="4" customWidth="1"/>
    <col min="12281" max="12281" width="8" style="4" bestFit="1" customWidth="1"/>
    <col min="12282" max="12282" width="7.33203125" style="4" bestFit="1" customWidth="1"/>
    <col min="12283" max="12283" width="31" style="4" bestFit="1" customWidth="1"/>
    <col min="12284" max="12284" width="30" style="4" customWidth="1"/>
    <col min="12285" max="12294" width="0" style="4" hidden="1" customWidth="1"/>
    <col min="12295" max="12534" width="9.109375" style="4"/>
    <col min="12535" max="12535" width="8.44140625" style="4" customWidth="1"/>
    <col min="12536" max="12536" width="86.33203125" style="4" customWidth="1"/>
    <col min="12537" max="12537" width="8" style="4" bestFit="1" customWidth="1"/>
    <col min="12538" max="12538" width="7.33203125" style="4" bestFit="1" customWidth="1"/>
    <col min="12539" max="12539" width="31" style="4" bestFit="1" customWidth="1"/>
    <col min="12540" max="12540" width="30" style="4" customWidth="1"/>
    <col min="12541" max="12550" width="0" style="4" hidden="1" customWidth="1"/>
    <col min="12551" max="12790" width="9.109375" style="4"/>
    <col min="12791" max="12791" width="8.44140625" style="4" customWidth="1"/>
    <col min="12792" max="12792" width="86.33203125" style="4" customWidth="1"/>
    <col min="12793" max="12793" width="8" style="4" bestFit="1" customWidth="1"/>
    <col min="12794" max="12794" width="7.33203125" style="4" bestFit="1" customWidth="1"/>
    <col min="12795" max="12795" width="31" style="4" bestFit="1" customWidth="1"/>
    <col min="12796" max="12796" width="30" style="4" customWidth="1"/>
    <col min="12797" max="12806" width="0" style="4" hidden="1" customWidth="1"/>
    <col min="12807" max="13046" width="9.109375" style="4"/>
    <col min="13047" max="13047" width="8.44140625" style="4" customWidth="1"/>
    <col min="13048" max="13048" width="86.33203125" style="4" customWidth="1"/>
    <col min="13049" max="13049" width="8" style="4" bestFit="1" customWidth="1"/>
    <col min="13050" max="13050" width="7.33203125" style="4" bestFit="1" customWidth="1"/>
    <col min="13051" max="13051" width="31" style="4" bestFit="1" customWidth="1"/>
    <col min="13052" max="13052" width="30" style="4" customWidth="1"/>
    <col min="13053" max="13062" width="0" style="4" hidden="1" customWidth="1"/>
    <col min="13063" max="13302" width="9.109375" style="4"/>
    <col min="13303" max="13303" width="8.44140625" style="4" customWidth="1"/>
    <col min="13304" max="13304" width="86.33203125" style="4" customWidth="1"/>
    <col min="13305" max="13305" width="8" style="4" bestFit="1" customWidth="1"/>
    <col min="13306" max="13306" width="7.33203125" style="4" bestFit="1" customWidth="1"/>
    <col min="13307" max="13307" width="31" style="4" bestFit="1" customWidth="1"/>
    <col min="13308" max="13308" width="30" style="4" customWidth="1"/>
    <col min="13309" max="13318" width="0" style="4" hidden="1" customWidth="1"/>
    <col min="13319" max="13558" width="9.109375" style="4"/>
    <col min="13559" max="13559" width="8.44140625" style="4" customWidth="1"/>
    <col min="13560" max="13560" width="86.33203125" style="4" customWidth="1"/>
    <col min="13561" max="13561" width="8" style="4" bestFit="1" customWidth="1"/>
    <col min="13562" max="13562" width="7.33203125" style="4" bestFit="1" customWidth="1"/>
    <col min="13563" max="13563" width="31" style="4" bestFit="1" customWidth="1"/>
    <col min="13564" max="13564" width="30" style="4" customWidth="1"/>
    <col min="13565" max="13574" width="0" style="4" hidden="1" customWidth="1"/>
    <col min="13575" max="13814" width="9.109375" style="4"/>
    <col min="13815" max="13815" width="8.44140625" style="4" customWidth="1"/>
    <col min="13816" max="13816" width="86.33203125" style="4" customWidth="1"/>
    <col min="13817" max="13817" width="8" style="4" bestFit="1" customWidth="1"/>
    <col min="13818" max="13818" width="7.33203125" style="4" bestFit="1" customWidth="1"/>
    <col min="13819" max="13819" width="31" style="4" bestFit="1" customWidth="1"/>
    <col min="13820" max="13820" width="30" style="4" customWidth="1"/>
    <col min="13821" max="13830" width="0" style="4" hidden="1" customWidth="1"/>
    <col min="13831" max="14070" width="9.109375" style="4"/>
    <col min="14071" max="14071" width="8.44140625" style="4" customWidth="1"/>
    <col min="14072" max="14072" width="86.33203125" style="4" customWidth="1"/>
    <col min="14073" max="14073" width="8" style="4" bestFit="1" customWidth="1"/>
    <col min="14074" max="14074" width="7.33203125" style="4" bestFit="1" customWidth="1"/>
    <col min="14075" max="14075" width="31" style="4" bestFit="1" customWidth="1"/>
    <col min="14076" max="14076" width="30" style="4" customWidth="1"/>
    <col min="14077" max="14086" width="0" style="4" hidden="1" customWidth="1"/>
    <col min="14087" max="14326" width="9.109375" style="4"/>
    <col min="14327" max="14327" width="8.44140625" style="4" customWidth="1"/>
    <col min="14328" max="14328" width="86.33203125" style="4" customWidth="1"/>
    <col min="14329" max="14329" width="8" style="4" bestFit="1" customWidth="1"/>
    <col min="14330" max="14330" width="7.33203125" style="4" bestFit="1" customWidth="1"/>
    <col min="14331" max="14331" width="31" style="4" bestFit="1" customWidth="1"/>
    <col min="14332" max="14332" width="30" style="4" customWidth="1"/>
    <col min="14333" max="14342" width="0" style="4" hidden="1" customWidth="1"/>
    <col min="14343" max="14582" width="9.109375" style="4"/>
    <col min="14583" max="14583" width="8.44140625" style="4" customWidth="1"/>
    <col min="14584" max="14584" width="86.33203125" style="4" customWidth="1"/>
    <col min="14585" max="14585" width="8" style="4" bestFit="1" customWidth="1"/>
    <col min="14586" max="14586" width="7.33203125" style="4" bestFit="1" customWidth="1"/>
    <col min="14587" max="14587" width="31" style="4" bestFit="1" customWidth="1"/>
    <col min="14588" max="14588" width="30" style="4" customWidth="1"/>
    <col min="14589" max="14598" width="0" style="4" hidden="1" customWidth="1"/>
    <col min="14599" max="14838" width="9.109375" style="4"/>
    <col min="14839" max="14839" width="8.44140625" style="4" customWidth="1"/>
    <col min="14840" max="14840" width="86.33203125" style="4" customWidth="1"/>
    <col min="14841" max="14841" width="8" style="4" bestFit="1" customWidth="1"/>
    <col min="14842" max="14842" width="7.33203125" style="4" bestFit="1" customWidth="1"/>
    <col min="14843" max="14843" width="31" style="4" bestFit="1" customWidth="1"/>
    <col min="14844" max="14844" width="30" style="4" customWidth="1"/>
    <col min="14845" max="14854" width="0" style="4" hidden="1" customWidth="1"/>
    <col min="14855" max="15094" width="9.109375" style="4"/>
    <col min="15095" max="15095" width="8.44140625" style="4" customWidth="1"/>
    <col min="15096" max="15096" width="86.33203125" style="4" customWidth="1"/>
    <col min="15097" max="15097" width="8" style="4" bestFit="1" customWidth="1"/>
    <col min="15098" max="15098" width="7.33203125" style="4" bestFit="1" customWidth="1"/>
    <col min="15099" max="15099" width="31" style="4" bestFit="1" customWidth="1"/>
    <col min="15100" max="15100" width="30" style="4" customWidth="1"/>
    <col min="15101" max="15110" width="0" style="4" hidden="1" customWidth="1"/>
    <col min="15111" max="15350" width="9.109375" style="4"/>
    <col min="15351" max="15351" width="8.44140625" style="4" customWidth="1"/>
    <col min="15352" max="15352" width="86.33203125" style="4" customWidth="1"/>
    <col min="15353" max="15353" width="8" style="4" bestFit="1" customWidth="1"/>
    <col min="15354" max="15354" width="7.33203125" style="4" bestFit="1" customWidth="1"/>
    <col min="15355" max="15355" width="31" style="4" bestFit="1" customWidth="1"/>
    <col min="15356" max="15356" width="30" style="4" customWidth="1"/>
    <col min="15357" max="15366" width="0" style="4" hidden="1" customWidth="1"/>
    <col min="15367" max="15606" width="9.109375" style="4"/>
    <col min="15607" max="15607" width="8.44140625" style="4" customWidth="1"/>
    <col min="15608" max="15608" width="86.33203125" style="4" customWidth="1"/>
    <col min="15609" max="15609" width="8" style="4" bestFit="1" customWidth="1"/>
    <col min="15610" max="15610" width="7.33203125" style="4" bestFit="1" customWidth="1"/>
    <col min="15611" max="15611" width="31" style="4" bestFit="1" customWidth="1"/>
    <col min="15612" max="15612" width="30" style="4" customWidth="1"/>
    <col min="15613" max="15622" width="0" style="4" hidden="1" customWidth="1"/>
    <col min="15623" max="15862" width="9.109375" style="4"/>
    <col min="15863" max="15863" width="8.44140625" style="4" customWidth="1"/>
    <col min="15864" max="15864" width="86.33203125" style="4" customWidth="1"/>
    <col min="15865" max="15865" width="8" style="4" bestFit="1" customWidth="1"/>
    <col min="15866" max="15866" width="7.33203125" style="4" bestFit="1" customWidth="1"/>
    <col min="15867" max="15867" width="31" style="4" bestFit="1" customWidth="1"/>
    <col min="15868" max="15868" width="30" style="4" customWidth="1"/>
    <col min="15869" max="15878" width="0" style="4" hidden="1" customWidth="1"/>
    <col min="15879" max="16118" width="9.109375" style="4"/>
    <col min="16119" max="16119" width="8.44140625" style="4" customWidth="1"/>
    <col min="16120" max="16120" width="86.33203125" style="4" customWidth="1"/>
    <col min="16121" max="16121" width="8" style="4" bestFit="1" customWidth="1"/>
    <col min="16122" max="16122" width="7.33203125" style="4" bestFit="1" customWidth="1"/>
    <col min="16123" max="16123" width="31" style="4" bestFit="1" customWidth="1"/>
    <col min="16124" max="16124" width="30" style="4" customWidth="1"/>
    <col min="16125" max="16134" width="0" style="4" hidden="1" customWidth="1"/>
    <col min="16135" max="16384" width="9.109375" style="4"/>
  </cols>
  <sheetData>
    <row r="1" spans="1:6" s="1" customFormat="1" ht="15.75" customHeight="1" x14ac:dyDescent="0.3">
      <c r="A1" s="51" t="s">
        <v>137</v>
      </c>
      <c r="B1" s="52"/>
      <c r="C1" s="52"/>
      <c r="D1" s="52"/>
      <c r="E1" s="52"/>
      <c r="F1" s="53"/>
    </row>
    <row r="2" spans="1:6" s="1" customFormat="1" ht="15.75" customHeight="1" x14ac:dyDescent="0.3">
      <c r="A2" s="51" t="s">
        <v>0</v>
      </c>
      <c r="B2" s="52"/>
      <c r="C2" s="52"/>
      <c r="D2" s="52"/>
      <c r="E2" s="52"/>
      <c r="F2" s="53"/>
    </row>
    <row r="3" spans="1:6" s="1" customFormat="1" ht="15.75" customHeight="1" x14ac:dyDescent="0.3">
      <c r="A3" s="51" t="s">
        <v>1</v>
      </c>
      <c r="B3" s="52"/>
      <c r="C3" s="52"/>
      <c r="D3" s="52"/>
      <c r="E3" s="52"/>
      <c r="F3" s="53"/>
    </row>
    <row r="4" spans="1:6" s="1" customFormat="1" ht="15.75" customHeight="1" x14ac:dyDescent="0.3">
      <c r="A4" s="51" t="s">
        <v>2</v>
      </c>
      <c r="B4" s="52"/>
      <c r="C4" s="52"/>
      <c r="D4" s="52"/>
      <c r="E4" s="52"/>
      <c r="F4" s="53"/>
    </row>
    <row r="5" spans="1:6" s="2" customFormat="1" ht="15.75" customHeight="1" x14ac:dyDescent="0.3">
      <c r="A5" s="33" t="s">
        <v>134</v>
      </c>
      <c r="B5" s="34"/>
      <c r="C5" s="34"/>
      <c r="D5" s="34"/>
      <c r="E5" s="34"/>
      <c r="F5" s="35"/>
    </row>
    <row r="6" spans="1:6" s="2" customFormat="1" ht="16.5" customHeight="1" x14ac:dyDescent="0.3">
      <c r="A6" s="33" t="s">
        <v>135</v>
      </c>
      <c r="B6" s="34"/>
      <c r="C6" s="34"/>
      <c r="D6" s="34"/>
      <c r="E6" s="34"/>
      <c r="F6" s="35"/>
    </row>
    <row r="7" spans="1:6" s="2" customFormat="1" ht="15.75" customHeight="1" x14ac:dyDescent="0.3">
      <c r="A7" s="33" t="s">
        <v>136</v>
      </c>
      <c r="B7" s="34"/>
      <c r="C7" s="34"/>
      <c r="D7" s="34"/>
      <c r="E7" s="34"/>
      <c r="F7" s="35"/>
    </row>
    <row r="8" spans="1:6" x14ac:dyDescent="0.3">
      <c r="A8" s="3" t="s">
        <v>6</v>
      </c>
      <c r="B8" s="3" t="s">
        <v>7</v>
      </c>
      <c r="C8" s="3" t="s">
        <v>8</v>
      </c>
      <c r="D8" s="3" t="s">
        <v>9</v>
      </c>
      <c r="E8" s="3" t="s">
        <v>10</v>
      </c>
      <c r="F8" s="3" t="s">
        <v>11</v>
      </c>
    </row>
    <row r="9" spans="1:6" s="5" customFormat="1" ht="18" x14ac:dyDescent="0.3">
      <c r="A9" s="36" t="s">
        <v>124</v>
      </c>
      <c r="B9" s="37"/>
      <c r="C9" s="37"/>
      <c r="D9" s="37"/>
      <c r="E9" s="37"/>
      <c r="F9" s="38"/>
    </row>
    <row r="10" spans="1:6" s="2" customFormat="1" x14ac:dyDescent="0.3">
      <c r="A10" s="39" t="s">
        <v>12</v>
      </c>
      <c r="B10" s="6" t="s">
        <v>13</v>
      </c>
      <c r="C10" s="42" t="s">
        <v>14</v>
      </c>
      <c r="D10" s="45">
        <v>1</v>
      </c>
      <c r="E10" s="48"/>
      <c r="F10" s="48">
        <f>+E10*D10</f>
        <v>0</v>
      </c>
    </row>
    <row r="11" spans="1:6" s="2" customFormat="1" x14ac:dyDescent="0.3">
      <c r="A11" s="40"/>
      <c r="B11" s="7"/>
      <c r="C11" s="43"/>
      <c r="D11" s="46"/>
      <c r="E11" s="49"/>
      <c r="F11" s="49"/>
    </row>
    <row r="12" spans="1:6" s="2" customFormat="1" x14ac:dyDescent="0.3">
      <c r="A12" s="41"/>
      <c r="B12" s="8" t="s">
        <v>15</v>
      </c>
      <c r="C12" s="44"/>
      <c r="D12" s="47"/>
      <c r="E12" s="50"/>
      <c r="F12" s="50"/>
    </row>
    <row r="13" spans="1:6" s="2" customFormat="1" x14ac:dyDescent="0.3">
      <c r="A13" s="39" t="s">
        <v>16</v>
      </c>
      <c r="B13" s="6" t="s">
        <v>17</v>
      </c>
      <c r="C13" s="42" t="s">
        <v>14</v>
      </c>
      <c r="D13" s="45">
        <v>1</v>
      </c>
      <c r="E13" s="48"/>
      <c r="F13" s="48">
        <f>+E13*D13</f>
        <v>0</v>
      </c>
    </row>
    <row r="14" spans="1:6" s="2" customFormat="1" x14ac:dyDescent="0.3">
      <c r="A14" s="40"/>
      <c r="B14" s="7"/>
      <c r="C14" s="43"/>
      <c r="D14" s="46"/>
      <c r="E14" s="49"/>
      <c r="F14" s="49"/>
    </row>
    <row r="15" spans="1:6" s="2" customFormat="1" x14ac:dyDescent="0.3">
      <c r="A15" s="41"/>
      <c r="B15" s="8" t="s">
        <v>18</v>
      </c>
      <c r="C15" s="44"/>
      <c r="D15" s="47"/>
      <c r="E15" s="50"/>
      <c r="F15" s="50"/>
    </row>
    <row r="16" spans="1:6" s="5" customFormat="1" ht="18" x14ac:dyDescent="0.3">
      <c r="A16" s="9"/>
      <c r="B16" s="54" t="s">
        <v>126</v>
      </c>
      <c r="C16" s="55"/>
      <c r="D16" s="55"/>
      <c r="E16" s="56"/>
      <c r="F16" s="27">
        <f>SUM(F10:F15)</f>
        <v>0</v>
      </c>
    </row>
    <row r="17" spans="1:6" s="5" customFormat="1" ht="18" x14ac:dyDescent="0.3">
      <c r="A17" s="36" t="s">
        <v>125</v>
      </c>
      <c r="B17" s="37"/>
      <c r="C17" s="37"/>
      <c r="D17" s="37"/>
      <c r="E17" s="37"/>
      <c r="F17" s="38"/>
    </row>
    <row r="18" spans="1:6" s="2" customFormat="1" x14ac:dyDescent="0.3">
      <c r="A18" s="30" t="s">
        <v>19</v>
      </c>
      <c r="B18" s="31" t="s">
        <v>20</v>
      </c>
      <c r="C18" s="31"/>
      <c r="D18" s="31"/>
      <c r="E18" s="31"/>
      <c r="F18" s="32"/>
    </row>
    <row r="19" spans="1:6" s="2" customFormat="1" x14ac:dyDescent="0.3">
      <c r="A19" s="39" t="s">
        <v>21</v>
      </c>
      <c r="B19" s="6" t="s">
        <v>22</v>
      </c>
      <c r="C19" s="42" t="s">
        <v>23</v>
      </c>
      <c r="D19" s="45">
        <v>44</v>
      </c>
      <c r="E19" s="48"/>
      <c r="F19" s="48">
        <f>+E19*D19</f>
        <v>0</v>
      </c>
    </row>
    <row r="20" spans="1:6" s="2" customFormat="1" x14ac:dyDescent="0.3">
      <c r="A20" s="40"/>
      <c r="B20" s="7"/>
      <c r="C20" s="43"/>
      <c r="D20" s="46"/>
      <c r="E20" s="49"/>
      <c r="F20" s="49"/>
    </row>
    <row r="21" spans="1:6" s="2" customFormat="1" x14ac:dyDescent="0.3">
      <c r="A21" s="41"/>
      <c r="B21" s="8" t="s">
        <v>24</v>
      </c>
      <c r="C21" s="44"/>
      <c r="D21" s="47"/>
      <c r="E21" s="50"/>
      <c r="F21" s="50"/>
    </row>
    <row r="22" spans="1:6" s="2" customFormat="1" x14ac:dyDescent="0.3">
      <c r="A22" s="39" t="s">
        <v>25</v>
      </c>
      <c r="B22" s="6" t="s">
        <v>26</v>
      </c>
      <c r="C22" s="57" t="s">
        <v>27</v>
      </c>
      <c r="D22" s="45">
        <v>6.2521000000000004</v>
      </c>
      <c r="E22" s="48"/>
      <c r="F22" s="48">
        <f>+E22*D22</f>
        <v>0</v>
      </c>
    </row>
    <row r="23" spans="1:6" s="2" customFormat="1" x14ac:dyDescent="0.3">
      <c r="A23" s="40"/>
      <c r="B23" s="7"/>
      <c r="C23" s="43"/>
      <c r="D23" s="46"/>
      <c r="E23" s="49"/>
      <c r="F23" s="49"/>
    </row>
    <row r="24" spans="1:6" s="2" customFormat="1" x14ac:dyDescent="0.3">
      <c r="A24" s="41"/>
      <c r="B24" s="8" t="s">
        <v>28</v>
      </c>
      <c r="C24" s="44"/>
      <c r="D24" s="47"/>
      <c r="E24" s="50"/>
      <c r="F24" s="50"/>
    </row>
    <row r="25" spans="1:6" s="2" customFormat="1" x14ac:dyDescent="0.3">
      <c r="A25" s="39" t="s">
        <v>29</v>
      </c>
      <c r="B25" s="6" t="s">
        <v>30</v>
      </c>
      <c r="C25" s="57" t="s">
        <v>27</v>
      </c>
      <c r="D25" s="45">
        <v>12.3088</v>
      </c>
      <c r="E25" s="48"/>
      <c r="F25" s="48">
        <f>+E25*D25</f>
        <v>0</v>
      </c>
    </row>
    <row r="26" spans="1:6" s="2" customFormat="1" x14ac:dyDescent="0.3">
      <c r="A26" s="40"/>
      <c r="B26" s="7"/>
      <c r="C26" s="43"/>
      <c r="D26" s="46"/>
      <c r="E26" s="49"/>
      <c r="F26" s="49"/>
    </row>
    <row r="27" spans="1:6" s="2" customFormat="1" x14ac:dyDescent="0.3">
      <c r="A27" s="41"/>
      <c r="B27" s="8" t="s">
        <v>31</v>
      </c>
      <c r="C27" s="44"/>
      <c r="D27" s="47"/>
      <c r="E27" s="50"/>
      <c r="F27" s="50"/>
    </row>
    <row r="28" spans="1:6" s="2" customFormat="1" x14ac:dyDescent="0.3">
      <c r="A28" s="61" t="s">
        <v>32</v>
      </c>
      <c r="B28" s="6" t="s">
        <v>33</v>
      </c>
      <c r="C28" s="57" t="s">
        <v>27</v>
      </c>
      <c r="D28" s="45">
        <v>6.35379</v>
      </c>
      <c r="E28" s="48"/>
      <c r="F28" s="48">
        <f>+E28*D28</f>
        <v>0</v>
      </c>
    </row>
    <row r="29" spans="1:6" s="2" customFormat="1" x14ac:dyDescent="0.3">
      <c r="A29" s="62"/>
      <c r="B29" s="7"/>
      <c r="C29" s="43"/>
      <c r="D29" s="46"/>
      <c r="E29" s="49"/>
      <c r="F29" s="49"/>
    </row>
    <row r="30" spans="1:6" s="2" customFormat="1" x14ac:dyDescent="0.3">
      <c r="A30" s="63"/>
      <c r="B30" s="8" t="s">
        <v>34</v>
      </c>
      <c r="C30" s="44"/>
      <c r="D30" s="47"/>
      <c r="E30" s="50"/>
      <c r="F30" s="50"/>
    </row>
    <row r="31" spans="1:6" s="2" customFormat="1" x14ac:dyDescent="0.3">
      <c r="A31" s="39" t="s">
        <v>35</v>
      </c>
      <c r="B31" s="6" t="s">
        <v>36</v>
      </c>
      <c r="C31" s="57" t="s">
        <v>27</v>
      </c>
      <c r="D31" s="45">
        <v>12.20711</v>
      </c>
      <c r="E31" s="48"/>
      <c r="F31" s="48">
        <f>+E31*D31</f>
        <v>0</v>
      </c>
    </row>
    <row r="32" spans="1:6" s="2" customFormat="1" x14ac:dyDescent="0.3">
      <c r="A32" s="40"/>
      <c r="B32" s="7"/>
      <c r="C32" s="43"/>
      <c r="D32" s="46"/>
      <c r="E32" s="49"/>
      <c r="F32" s="49"/>
    </row>
    <row r="33" spans="1:6" s="2" customFormat="1" x14ac:dyDescent="0.3">
      <c r="A33" s="41"/>
      <c r="B33" s="8" t="s">
        <v>37</v>
      </c>
      <c r="C33" s="44"/>
      <c r="D33" s="47"/>
      <c r="E33" s="50"/>
      <c r="F33" s="50"/>
    </row>
    <row r="34" spans="1:6" customFormat="1" ht="18" x14ac:dyDescent="0.3">
      <c r="A34" s="9"/>
      <c r="B34" s="58" t="s">
        <v>127</v>
      </c>
      <c r="C34" s="59"/>
      <c r="D34" s="59"/>
      <c r="E34" s="60"/>
      <c r="F34" s="28">
        <f>SUM(F19:F33)</f>
        <v>0</v>
      </c>
    </row>
    <row r="35" spans="1:6" s="2" customFormat="1" x14ac:dyDescent="0.3">
      <c r="A35" s="30" t="s">
        <v>38</v>
      </c>
      <c r="B35" s="31" t="s">
        <v>39</v>
      </c>
      <c r="C35" s="31"/>
      <c r="D35" s="31"/>
      <c r="E35" s="31"/>
      <c r="F35" s="32"/>
    </row>
    <row r="36" spans="1:6" s="2" customFormat="1" x14ac:dyDescent="0.3">
      <c r="A36" s="39" t="s">
        <v>40</v>
      </c>
      <c r="B36" s="6" t="s">
        <v>41</v>
      </c>
      <c r="C36" s="42" t="s">
        <v>27</v>
      </c>
      <c r="D36" s="45">
        <v>0</v>
      </c>
      <c r="E36" s="48"/>
      <c r="F36" s="48">
        <f>+E36*D36</f>
        <v>0</v>
      </c>
    </row>
    <row r="37" spans="1:6" s="2" customFormat="1" x14ac:dyDescent="0.3">
      <c r="A37" s="40"/>
      <c r="B37" s="7"/>
      <c r="C37" s="43"/>
      <c r="D37" s="46"/>
      <c r="E37" s="49"/>
      <c r="F37" s="49"/>
    </row>
    <row r="38" spans="1:6" s="2" customFormat="1" x14ac:dyDescent="0.3">
      <c r="A38" s="41"/>
      <c r="B38" s="8" t="s">
        <v>42</v>
      </c>
      <c r="C38" s="44"/>
      <c r="D38" s="47"/>
      <c r="E38" s="50"/>
      <c r="F38" s="50"/>
    </row>
    <row r="39" spans="1:6" s="2" customFormat="1" x14ac:dyDescent="0.3">
      <c r="A39" s="39" t="s">
        <v>43</v>
      </c>
      <c r="B39" s="6" t="s">
        <v>44</v>
      </c>
      <c r="C39" s="42" t="s">
        <v>27</v>
      </c>
      <c r="D39" s="45">
        <v>1.31165</v>
      </c>
      <c r="E39" s="48"/>
      <c r="F39" s="48">
        <f>+E39*D39</f>
        <v>0</v>
      </c>
    </row>
    <row r="40" spans="1:6" s="2" customFormat="1" x14ac:dyDescent="0.3">
      <c r="A40" s="40"/>
      <c r="B40" s="7"/>
      <c r="C40" s="43"/>
      <c r="D40" s="46"/>
      <c r="E40" s="49"/>
      <c r="F40" s="49"/>
    </row>
    <row r="41" spans="1:6" s="2" customFormat="1" x14ac:dyDescent="0.3">
      <c r="A41" s="41"/>
      <c r="B41" s="8" t="s">
        <v>45</v>
      </c>
      <c r="C41" s="44"/>
      <c r="D41" s="47"/>
      <c r="E41" s="50"/>
      <c r="F41" s="50"/>
    </row>
    <row r="42" spans="1:6" s="2" customFormat="1" x14ac:dyDescent="0.3">
      <c r="A42" s="39" t="s">
        <v>46</v>
      </c>
      <c r="B42" s="6" t="s">
        <v>47</v>
      </c>
      <c r="C42" s="42" t="s">
        <v>27</v>
      </c>
      <c r="D42" s="45">
        <v>5.7919000000000009</v>
      </c>
      <c r="E42" s="48"/>
      <c r="F42" s="48">
        <f>+E42*D42</f>
        <v>0</v>
      </c>
    </row>
    <row r="43" spans="1:6" s="2" customFormat="1" x14ac:dyDescent="0.3">
      <c r="A43" s="40"/>
      <c r="B43" s="7"/>
      <c r="C43" s="43"/>
      <c r="D43" s="46"/>
      <c r="E43" s="49"/>
      <c r="F43" s="49"/>
    </row>
    <row r="44" spans="1:6" s="2" customFormat="1" x14ac:dyDescent="0.3">
      <c r="A44" s="41"/>
      <c r="B44" s="8" t="s">
        <v>48</v>
      </c>
      <c r="C44" s="44"/>
      <c r="D44" s="47"/>
      <c r="E44" s="50"/>
      <c r="F44" s="50"/>
    </row>
    <row r="45" spans="1:6" s="2" customFormat="1" x14ac:dyDescent="0.3">
      <c r="A45" s="39" t="s">
        <v>49</v>
      </c>
      <c r="B45" s="6" t="s">
        <v>50</v>
      </c>
      <c r="C45" s="42" t="s">
        <v>23</v>
      </c>
      <c r="D45" s="45">
        <v>61.587400000000002</v>
      </c>
      <c r="E45" s="48"/>
      <c r="F45" s="48">
        <f>+E45*D45</f>
        <v>0</v>
      </c>
    </row>
    <row r="46" spans="1:6" s="2" customFormat="1" x14ac:dyDescent="0.3">
      <c r="A46" s="40"/>
      <c r="B46" s="7"/>
      <c r="C46" s="43"/>
      <c r="D46" s="46"/>
      <c r="E46" s="49"/>
      <c r="F46" s="49"/>
    </row>
    <row r="47" spans="1:6" s="2" customFormat="1" x14ac:dyDescent="0.3">
      <c r="A47" s="41"/>
      <c r="B47" s="8" t="s">
        <v>51</v>
      </c>
      <c r="C47" s="44"/>
      <c r="D47" s="47"/>
      <c r="E47" s="50"/>
      <c r="F47" s="50"/>
    </row>
    <row r="48" spans="1:6" s="2" customFormat="1" x14ac:dyDescent="0.3">
      <c r="A48" s="39" t="s">
        <v>52</v>
      </c>
      <c r="B48" s="6" t="s">
        <v>53</v>
      </c>
      <c r="C48" s="42" t="s">
        <v>54</v>
      </c>
      <c r="D48" s="45">
        <v>289.59500000000003</v>
      </c>
      <c r="E48" s="48"/>
      <c r="F48" s="48">
        <f>+E48*D48</f>
        <v>0</v>
      </c>
    </row>
    <row r="49" spans="1:6" s="2" customFormat="1" x14ac:dyDescent="0.3">
      <c r="A49" s="40"/>
      <c r="B49" s="7"/>
      <c r="C49" s="43"/>
      <c r="D49" s="46"/>
      <c r="E49" s="49"/>
      <c r="F49" s="49"/>
    </row>
    <row r="50" spans="1:6" s="2" customFormat="1" x14ac:dyDescent="0.3">
      <c r="A50" s="41"/>
      <c r="B50" s="8" t="s">
        <v>55</v>
      </c>
      <c r="C50" s="44"/>
      <c r="D50" s="47"/>
      <c r="E50" s="50"/>
      <c r="F50" s="50"/>
    </row>
    <row r="51" spans="1:6" s="2" customFormat="1" x14ac:dyDescent="0.3">
      <c r="A51" s="39" t="s">
        <v>56</v>
      </c>
      <c r="B51" s="6" t="s">
        <v>57</v>
      </c>
      <c r="C51" s="42" t="s">
        <v>27</v>
      </c>
      <c r="D51" s="45">
        <v>0.86399999999999999</v>
      </c>
      <c r="E51" s="48"/>
      <c r="F51" s="48">
        <f>+E51*D51</f>
        <v>0</v>
      </c>
    </row>
    <row r="52" spans="1:6" s="2" customFormat="1" x14ac:dyDescent="0.3">
      <c r="A52" s="40"/>
      <c r="B52" s="7"/>
      <c r="C52" s="43"/>
      <c r="D52" s="46"/>
      <c r="E52" s="49"/>
      <c r="F52" s="49"/>
    </row>
    <row r="53" spans="1:6" s="2" customFormat="1" x14ac:dyDescent="0.3">
      <c r="A53" s="41"/>
      <c r="B53" s="8" t="s">
        <v>58</v>
      </c>
      <c r="C53" s="44"/>
      <c r="D53" s="47"/>
      <c r="E53" s="50"/>
      <c r="F53" s="50"/>
    </row>
    <row r="54" spans="1:6" s="2" customFormat="1" x14ac:dyDescent="0.3">
      <c r="A54" s="39" t="s">
        <v>59</v>
      </c>
      <c r="B54" s="6" t="s">
        <v>60</v>
      </c>
      <c r="C54" s="42" t="s">
        <v>27</v>
      </c>
      <c r="D54" s="45">
        <v>1.5501400000000003</v>
      </c>
      <c r="E54" s="48"/>
      <c r="F54" s="48">
        <f>+E54*D54</f>
        <v>0</v>
      </c>
    </row>
    <row r="55" spans="1:6" s="2" customFormat="1" x14ac:dyDescent="0.3">
      <c r="A55" s="40"/>
      <c r="B55" s="7"/>
      <c r="C55" s="43"/>
      <c r="D55" s="46"/>
      <c r="E55" s="49"/>
      <c r="F55" s="49"/>
    </row>
    <row r="56" spans="1:6" s="2" customFormat="1" x14ac:dyDescent="0.3">
      <c r="A56" s="41"/>
      <c r="B56" s="8" t="s">
        <v>45</v>
      </c>
      <c r="C56" s="44"/>
      <c r="D56" s="47"/>
      <c r="E56" s="50"/>
      <c r="F56" s="50"/>
    </row>
    <row r="57" spans="1:6" s="2" customFormat="1" x14ac:dyDescent="0.3">
      <c r="A57" s="61" t="s">
        <v>61</v>
      </c>
      <c r="B57" s="10" t="s">
        <v>62</v>
      </c>
      <c r="C57" s="64" t="s">
        <v>23</v>
      </c>
      <c r="D57" s="67">
        <v>21.650000000000002</v>
      </c>
      <c r="E57" s="70"/>
      <c r="F57" s="70">
        <f>+E57*D57</f>
        <v>0</v>
      </c>
    </row>
    <row r="58" spans="1:6" s="2" customFormat="1" x14ac:dyDescent="0.3">
      <c r="A58" s="62"/>
      <c r="B58" s="11"/>
      <c r="C58" s="65"/>
      <c r="D58" s="68"/>
      <c r="E58" s="71"/>
      <c r="F58" s="71"/>
    </row>
    <row r="59" spans="1:6" s="2" customFormat="1" x14ac:dyDescent="0.3">
      <c r="A59" s="63"/>
      <c r="B59" s="12" t="s">
        <v>63</v>
      </c>
      <c r="C59" s="66"/>
      <c r="D59" s="69"/>
      <c r="E59" s="72"/>
      <c r="F59" s="72"/>
    </row>
    <row r="60" spans="1:6" s="2" customFormat="1" x14ac:dyDescent="0.3">
      <c r="A60" s="61" t="s">
        <v>64</v>
      </c>
      <c r="B60" s="10" t="s">
        <v>65</v>
      </c>
      <c r="C60" s="64" t="s">
        <v>23</v>
      </c>
      <c r="D60" s="67">
        <v>8.48</v>
      </c>
      <c r="E60" s="70"/>
      <c r="F60" s="70">
        <f>+E60*D60</f>
        <v>0</v>
      </c>
    </row>
    <row r="61" spans="1:6" s="2" customFormat="1" x14ac:dyDescent="0.3">
      <c r="A61" s="62"/>
      <c r="B61" s="11"/>
      <c r="C61" s="65"/>
      <c r="D61" s="68"/>
      <c r="E61" s="71"/>
      <c r="F61" s="71"/>
    </row>
    <row r="62" spans="1:6" s="2" customFormat="1" x14ac:dyDescent="0.3">
      <c r="A62" s="63"/>
      <c r="B62" s="12" t="s">
        <v>66</v>
      </c>
      <c r="C62" s="66"/>
      <c r="D62" s="69"/>
      <c r="E62" s="72"/>
      <c r="F62" s="72"/>
    </row>
    <row r="63" spans="1:6" s="2" customFormat="1" x14ac:dyDescent="0.3">
      <c r="A63" s="39" t="s">
        <v>67</v>
      </c>
      <c r="B63" s="6" t="s">
        <v>68</v>
      </c>
      <c r="C63" s="42" t="s">
        <v>23</v>
      </c>
      <c r="D63" s="45">
        <v>22.200000000000003</v>
      </c>
      <c r="E63" s="48"/>
      <c r="F63" s="48">
        <f>+E63*D63</f>
        <v>0</v>
      </c>
    </row>
    <row r="64" spans="1:6" s="2" customFormat="1" x14ac:dyDescent="0.3">
      <c r="A64" s="40"/>
      <c r="B64" s="7"/>
      <c r="C64" s="43"/>
      <c r="D64" s="46"/>
      <c r="E64" s="49"/>
      <c r="F64" s="49"/>
    </row>
    <row r="65" spans="1:6" s="2" customFormat="1" x14ac:dyDescent="0.3">
      <c r="A65" s="41"/>
      <c r="B65" s="8" t="s">
        <v>69</v>
      </c>
      <c r="C65" s="44"/>
      <c r="D65" s="47"/>
      <c r="E65" s="50"/>
      <c r="F65" s="50"/>
    </row>
    <row r="66" spans="1:6" s="2" customFormat="1" x14ac:dyDescent="0.3">
      <c r="A66" s="39" t="s">
        <v>70</v>
      </c>
      <c r="B66" s="6" t="s">
        <v>71</v>
      </c>
      <c r="C66" s="42" t="s">
        <v>23</v>
      </c>
      <c r="D66" s="45">
        <v>23.286500000000004</v>
      </c>
      <c r="E66" s="48"/>
      <c r="F66" s="48">
        <f>+E66*D66</f>
        <v>0</v>
      </c>
    </row>
    <row r="67" spans="1:6" s="2" customFormat="1" x14ac:dyDescent="0.3">
      <c r="A67" s="40"/>
      <c r="B67" s="7"/>
      <c r="C67" s="43"/>
      <c r="D67" s="46"/>
      <c r="E67" s="49"/>
      <c r="F67" s="49"/>
    </row>
    <row r="68" spans="1:6" s="2" customFormat="1" x14ac:dyDescent="0.3">
      <c r="A68" s="41"/>
      <c r="B68" s="8" t="s">
        <v>72</v>
      </c>
      <c r="C68" s="44"/>
      <c r="D68" s="47"/>
      <c r="E68" s="50"/>
      <c r="F68" s="50"/>
    </row>
    <row r="69" spans="1:6" customFormat="1" ht="18" x14ac:dyDescent="0.3">
      <c r="A69" s="9"/>
      <c r="B69" s="58" t="s">
        <v>128</v>
      </c>
      <c r="C69" s="59"/>
      <c r="D69" s="59"/>
      <c r="E69" s="60"/>
      <c r="F69" s="28">
        <f>SUM(F36:F68)</f>
        <v>0</v>
      </c>
    </row>
    <row r="70" spans="1:6" s="2" customFormat="1" x14ac:dyDescent="0.3">
      <c r="A70" s="30" t="s">
        <v>73</v>
      </c>
      <c r="B70" s="31" t="s">
        <v>74</v>
      </c>
      <c r="C70" s="31"/>
      <c r="D70" s="31"/>
      <c r="E70" s="31"/>
      <c r="F70" s="32"/>
    </row>
    <row r="71" spans="1:6" s="5" customFormat="1" ht="18" x14ac:dyDescent="0.3">
      <c r="A71" s="73" t="s">
        <v>75</v>
      </c>
      <c r="B71" s="13" t="s">
        <v>76</v>
      </c>
      <c r="C71" s="76" t="s">
        <v>14</v>
      </c>
      <c r="D71" s="67">
        <v>0</v>
      </c>
      <c r="E71" s="70"/>
      <c r="F71" s="70">
        <f>+E71*D71</f>
        <v>0</v>
      </c>
    </row>
    <row r="72" spans="1:6" s="5" customFormat="1" ht="18" x14ac:dyDescent="0.3">
      <c r="A72" s="74"/>
      <c r="B72" s="11"/>
      <c r="C72" s="77"/>
      <c r="D72" s="68"/>
      <c r="E72" s="71"/>
      <c r="F72" s="71"/>
    </row>
    <row r="73" spans="1:6" s="5" customFormat="1" ht="18" x14ac:dyDescent="0.3">
      <c r="A73" s="75"/>
      <c r="B73" s="12" t="s">
        <v>77</v>
      </c>
      <c r="C73" s="78"/>
      <c r="D73" s="69"/>
      <c r="E73" s="72"/>
      <c r="F73" s="72"/>
    </row>
    <row r="74" spans="1:6" s="5" customFormat="1" ht="18" x14ac:dyDescent="0.3">
      <c r="A74" s="79" t="s">
        <v>78</v>
      </c>
      <c r="B74" s="6" t="s">
        <v>79</v>
      </c>
      <c r="C74" s="42" t="s">
        <v>27</v>
      </c>
      <c r="D74" s="45">
        <v>3.8903199999999996</v>
      </c>
      <c r="E74" s="48"/>
      <c r="F74" s="48">
        <f>+E74*D74</f>
        <v>0</v>
      </c>
    </row>
    <row r="75" spans="1:6" s="5" customFormat="1" ht="18" x14ac:dyDescent="0.3">
      <c r="A75" s="40"/>
      <c r="B75" s="7"/>
      <c r="C75" s="43"/>
      <c r="D75" s="46"/>
      <c r="E75" s="49"/>
      <c r="F75" s="49"/>
    </row>
    <row r="76" spans="1:6" s="5" customFormat="1" ht="18" x14ac:dyDescent="0.3">
      <c r="A76" s="41"/>
      <c r="B76" s="8" t="s">
        <v>80</v>
      </c>
      <c r="C76" s="44"/>
      <c r="D76" s="47"/>
      <c r="E76" s="50"/>
      <c r="F76" s="50"/>
    </row>
    <row r="77" spans="1:6" customFormat="1" ht="18" x14ac:dyDescent="0.3">
      <c r="A77" s="9"/>
      <c r="B77" s="58" t="s">
        <v>129</v>
      </c>
      <c r="C77" s="59"/>
      <c r="D77" s="59"/>
      <c r="E77" s="60"/>
      <c r="F77" s="28">
        <f>SUM(F71:F76)</f>
        <v>0</v>
      </c>
    </row>
    <row r="78" spans="1:6" s="5" customFormat="1" ht="18" x14ac:dyDescent="0.3">
      <c r="A78" s="14"/>
      <c r="B78" s="54" t="s">
        <v>130</v>
      </c>
      <c r="C78" s="55"/>
      <c r="D78" s="55"/>
      <c r="E78" s="55"/>
      <c r="F78" s="27">
        <f>+F77+F69+F34</f>
        <v>0</v>
      </c>
    </row>
    <row r="79" spans="1:6" s="5" customFormat="1" ht="18" x14ac:dyDescent="0.3">
      <c r="A79" s="15"/>
      <c r="B79" s="36" t="s">
        <v>81</v>
      </c>
      <c r="C79" s="37" t="s">
        <v>82</v>
      </c>
      <c r="D79" s="16"/>
      <c r="E79" s="16"/>
      <c r="F79" s="17"/>
    </row>
    <row r="80" spans="1:6" s="5" customFormat="1" ht="18" x14ac:dyDescent="0.3">
      <c r="A80" s="79" t="s">
        <v>83</v>
      </c>
      <c r="B80" s="13" t="s">
        <v>84</v>
      </c>
      <c r="C80" s="76" t="s">
        <v>85</v>
      </c>
      <c r="D80" s="67">
        <v>0</v>
      </c>
      <c r="E80" s="70"/>
      <c r="F80" s="70">
        <f>+E80*D80</f>
        <v>0</v>
      </c>
    </row>
    <row r="81" spans="1:6" s="5" customFormat="1" ht="18" x14ac:dyDescent="0.3">
      <c r="A81" s="40"/>
      <c r="B81" s="11"/>
      <c r="C81" s="65"/>
      <c r="D81" s="68"/>
      <c r="E81" s="71"/>
      <c r="F81" s="71"/>
    </row>
    <row r="82" spans="1:6" s="5" customFormat="1" ht="18" x14ac:dyDescent="0.3">
      <c r="A82" s="41"/>
      <c r="B82" s="18" t="s">
        <v>86</v>
      </c>
      <c r="C82" s="66"/>
      <c r="D82" s="69"/>
      <c r="E82" s="72"/>
      <c r="F82" s="72"/>
    </row>
    <row r="83" spans="1:6" s="5" customFormat="1" ht="18" x14ac:dyDescent="0.3">
      <c r="A83" s="79" t="s">
        <v>87</v>
      </c>
      <c r="B83" s="13" t="s">
        <v>88</v>
      </c>
      <c r="C83" s="76" t="s">
        <v>85</v>
      </c>
      <c r="D83" s="67">
        <v>5</v>
      </c>
      <c r="E83" s="70"/>
      <c r="F83" s="70">
        <f>+E83*D83</f>
        <v>0</v>
      </c>
    </row>
    <row r="84" spans="1:6" s="5" customFormat="1" ht="18" x14ac:dyDescent="0.3">
      <c r="A84" s="40"/>
      <c r="B84" s="11"/>
      <c r="C84" s="65"/>
      <c r="D84" s="68"/>
      <c r="E84" s="71"/>
      <c r="F84" s="71"/>
    </row>
    <row r="85" spans="1:6" s="5" customFormat="1" ht="18" x14ac:dyDescent="0.3">
      <c r="A85" s="41"/>
      <c r="B85" s="18" t="s">
        <v>86</v>
      </c>
      <c r="C85" s="66"/>
      <c r="D85" s="69"/>
      <c r="E85" s="72"/>
      <c r="F85" s="72"/>
    </row>
    <row r="86" spans="1:6" s="5" customFormat="1" ht="18" x14ac:dyDescent="0.3">
      <c r="A86" s="79" t="s">
        <v>89</v>
      </c>
      <c r="B86" s="13" t="s">
        <v>90</v>
      </c>
      <c r="C86" s="76" t="s">
        <v>85</v>
      </c>
      <c r="D86" s="67">
        <v>3</v>
      </c>
      <c r="E86" s="70"/>
      <c r="F86" s="70">
        <f>+E86*D86</f>
        <v>0</v>
      </c>
    </row>
    <row r="87" spans="1:6" s="5" customFormat="1" ht="18" x14ac:dyDescent="0.3">
      <c r="A87" s="40"/>
      <c r="B87" s="11"/>
      <c r="C87" s="65"/>
      <c r="D87" s="68"/>
      <c r="E87" s="71"/>
      <c r="F87" s="71"/>
    </row>
    <row r="88" spans="1:6" s="5" customFormat="1" ht="18" x14ac:dyDescent="0.3">
      <c r="A88" s="41"/>
      <c r="B88" s="18" t="s">
        <v>91</v>
      </c>
      <c r="C88" s="66"/>
      <c r="D88" s="69"/>
      <c r="E88" s="72"/>
      <c r="F88" s="72"/>
    </row>
    <row r="89" spans="1:6" s="5" customFormat="1" ht="18" x14ac:dyDescent="0.25">
      <c r="A89" s="79" t="s">
        <v>92</v>
      </c>
      <c r="B89" s="19" t="s">
        <v>93</v>
      </c>
      <c r="C89" s="76" t="s">
        <v>85</v>
      </c>
      <c r="D89" s="67">
        <v>0</v>
      </c>
      <c r="E89" s="70"/>
      <c r="F89" s="70">
        <f>+E89*D89</f>
        <v>0</v>
      </c>
    </row>
    <row r="90" spans="1:6" s="5" customFormat="1" ht="18" x14ac:dyDescent="0.3">
      <c r="A90" s="40"/>
      <c r="B90" s="11"/>
      <c r="C90" s="65"/>
      <c r="D90" s="68"/>
      <c r="E90" s="71"/>
      <c r="F90" s="71"/>
    </row>
    <row r="91" spans="1:6" s="5" customFormat="1" ht="18" x14ac:dyDescent="0.3">
      <c r="A91" s="41"/>
      <c r="B91" s="18" t="s">
        <v>94</v>
      </c>
      <c r="C91" s="66"/>
      <c r="D91" s="69"/>
      <c r="E91" s="72"/>
      <c r="F91" s="72"/>
    </row>
    <row r="92" spans="1:6" s="5" customFormat="1" ht="31.2" x14ac:dyDescent="0.3">
      <c r="A92" s="79" t="s">
        <v>95</v>
      </c>
      <c r="B92" s="13" t="s">
        <v>96</v>
      </c>
      <c r="C92" s="76" t="s">
        <v>85</v>
      </c>
      <c r="D92" s="67">
        <v>1</v>
      </c>
      <c r="E92" s="70"/>
      <c r="F92" s="70">
        <f>+E92*D92</f>
        <v>0</v>
      </c>
    </row>
    <row r="93" spans="1:6" s="5" customFormat="1" ht="18" x14ac:dyDescent="0.3">
      <c r="A93" s="40"/>
      <c r="B93" s="11"/>
      <c r="C93" s="65"/>
      <c r="D93" s="68"/>
      <c r="E93" s="71"/>
      <c r="F93" s="71"/>
    </row>
    <row r="94" spans="1:6" s="5" customFormat="1" ht="18" x14ac:dyDescent="0.3">
      <c r="A94" s="41"/>
      <c r="B94" s="12" t="s">
        <v>97</v>
      </c>
      <c r="C94" s="66"/>
      <c r="D94" s="69"/>
      <c r="E94" s="72"/>
      <c r="F94" s="72"/>
    </row>
    <row r="95" spans="1:6" s="5" customFormat="1" ht="18" x14ac:dyDescent="0.3">
      <c r="A95" s="9"/>
      <c r="B95" s="54" t="s">
        <v>131</v>
      </c>
      <c r="C95" s="55"/>
      <c r="D95" s="55"/>
      <c r="E95" s="56"/>
      <c r="F95" s="27">
        <f>SUM(F80:F94)</f>
        <v>0</v>
      </c>
    </row>
    <row r="96" spans="1:6" s="2" customFormat="1" x14ac:dyDescent="0.3">
      <c r="A96" s="20" t="s">
        <v>98</v>
      </c>
      <c r="B96" s="21"/>
      <c r="C96" s="36"/>
      <c r="D96" s="37"/>
      <c r="E96" s="36"/>
      <c r="F96" s="37"/>
    </row>
    <row r="97" spans="1:6" s="2" customFormat="1" x14ac:dyDescent="0.3">
      <c r="A97" s="61" t="s">
        <v>99</v>
      </c>
      <c r="B97" s="10" t="s">
        <v>100</v>
      </c>
      <c r="C97" s="64" t="s">
        <v>23</v>
      </c>
      <c r="D97" s="67">
        <v>24.684999999999992</v>
      </c>
      <c r="E97" s="70"/>
      <c r="F97" s="70">
        <f>+E97*D97</f>
        <v>0</v>
      </c>
    </row>
    <row r="98" spans="1:6" s="2" customFormat="1" x14ac:dyDescent="0.3">
      <c r="A98" s="62"/>
      <c r="B98" s="11"/>
      <c r="C98" s="65"/>
      <c r="D98" s="68"/>
      <c r="E98" s="71"/>
      <c r="F98" s="71"/>
    </row>
    <row r="99" spans="1:6" s="2" customFormat="1" x14ac:dyDescent="0.3">
      <c r="A99" s="63"/>
      <c r="B99" s="12" t="s">
        <v>101</v>
      </c>
      <c r="C99" s="66"/>
      <c r="D99" s="69"/>
      <c r="E99" s="72"/>
      <c r="F99" s="72"/>
    </row>
    <row r="100" spans="1:6" s="2" customFormat="1" x14ac:dyDescent="0.3">
      <c r="A100" s="61" t="s">
        <v>102</v>
      </c>
      <c r="B100" s="10" t="s">
        <v>103</v>
      </c>
      <c r="C100" s="64" t="s">
        <v>23</v>
      </c>
      <c r="D100" s="67">
        <v>24.684999999999992</v>
      </c>
      <c r="E100" s="70"/>
      <c r="F100" s="70">
        <f>+E100*D100</f>
        <v>0</v>
      </c>
    </row>
    <row r="101" spans="1:6" s="2" customFormat="1" x14ac:dyDescent="0.3">
      <c r="A101" s="62"/>
      <c r="B101" s="11"/>
      <c r="C101" s="65"/>
      <c r="D101" s="68"/>
      <c r="E101" s="71"/>
      <c r="F101" s="71"/>
    </row>
    <row r="102" spans="1:6" s="2" customFormat="1" x14ac:dyDescent="0.3">
      <c r="A102" s="63"/>
      <c r="B102" s="12" t="s">
        <v>101</v>
      </c>
      <c r="C102" s="66"/>
      <c r="D102" s="69"/>
      <c r="E102" s="72"/>
      <c r="F102" s="72"/>
    </row>
    <row r="103" spans="1:6" s="2" customFormat="1" x14ac:dyDescent="0.3">
      <c r="A103" s="61" t="s">
        <v>104</v>
      </c>
      <c r="B103" s="10" t="s">
        <v>105</v>
      </c>
      <c r="C103" s="64" t="s">
        <v>23</v>
      </c>
      <c r="D103" s="67">
        <v>41.910000000000004</v>
      </c>
      <c r="E103" s="70"/>
      <c r="F103" s="70">
        <f>+E103*D103</f>
        <v>0</v>
      </c>
    </row>
    <row r="104" spans="1:6" s="2" customFormat="1" x14ac:dyDescent="0.3">
      <c r="A104" s="62"/>
      <c r="B104" s="11"/>
      <c r="C104" s="65"/>
      <c r="D104" s="68"/>
      <c r="E104" s="71"/>
      <c r="F104" s="71"/>
    </row>
    <row r="105" spans="1:6" s="2" customFormat="1" x14ac:dyDescent="0.3">
      <c r="A105" s="63"/>
      <c r="B105" s="12" t="s">
        <v>101</v>
      </c>
      <c r="C105" s="66"/>
      <c r="D105" s="69"/>
      <c r="E105" s="72"/>
      <c r="F105" s="72"/>
    </row>
    <row r="106" spans="1:6" s="5" customFormat="1" ht="18" x14ac:dyDescent="0.3">
      <c r="A106" s="9"/>
      <c r="B106" s="54" t="s">
        <v>138</v>
      </c>
      <c r="C106" s="55"/>
      <c r="D106" s="55"/>
      <c r="E106" s="56"/>
      <c r="F106" s="27">
        <f>SUM(F97:F105)</f>
        <v>0</v>
      </c>
    </row>
    <row r="107" spans="1:6" s="2" customFormat="1" x14ac:dyDescent="0.3">
      <c r="A107" s="36" t="s">
        <v>106</v>
      </c>
      <c r="B107" s="37"/>
      <c r="C107" s="37"/>
      <c r="D107" s="37"/>
      <c r="E107" s="37"/>
      <c r="F107" s="38"/>
    </row>
    <row r="108" spans="1:6" s="2" customFormat="1" x14ac:dyDescent="0.3">
      <c r="A108" s="39" t="s">
        <v>107</v>
      </c>
      <c r="B108" s="6" t="s">
        <v>108</v>
      </c>
      <c r="C108" s="42" t="s">
        <v>14</v>
      </c>
      <c r="D108" s="45">
        <v>1</v>
      </c>
      <c r="E108" s="48"/>
      <c r="F108" s="48">
        <f>+E108*D108</f>
        <v>0</v>
      </c>
    </row>
    <row r="109" spans="1:6" s="2" customFormat="1" x14ac:dyDescent="0.3">
      <c r="A109" s="40"/>
      <c r="B109" s="7"/>
      <c r="C109" s="43"/>
      <c r="D109" s="46"/>
      <c r="E109" s="49"/>
      <c r="F109" s="49"/>
    </row>
    <row r="110" spans="1:6" s="2" customFormat="1" x14ac:dyDescent="0.3">
      <c r="A110" s="41"/>
      <c r="B110" s="8" t="s">
        <v>109</v>
      </c>
      <c r="C110" s="44"/>
      <c r="D110" s="47"/>
      <c r="E110" s="50"/>
      <c r="F110" s="50"/>
    </row>
    <row r="111" spans="1:6" s="2" customFormat="1" ht="31.2" x14ac:dyDescent="0.3">
      <c r="A111" s="39" t="s">
        <v>110</v>
      </c>
      <c r="B111" s="22" t="s">
        <v>111</v>
      </c>
      <c r="C111" s="42" t="s">
        <v>14</v>
      </c>
      <c r="D111" s="45">
        <v>1</v>
      </c>
      <c r="E111" s="48"/>
      <c r="F111" s="48">
        <f>+E111*D111</f>
        <v>0</v>
      </c>
    </row>
    <row r="112" spans="1:6" s="2" customFormat="1" x14ac:dyDescent="0.3">
      <c r="A112" s="40"/>
      <c r="B112" s="7"/>
      <c r="C112" s="43"/>
      <c r="D112" s="46"/>
      <c r="E112" s="49"/>
      <c r="F112" s="49"/>
    </row>
    <row r="113" spans="1:7" s="2" customFormat="1" x14ac:dyDescent="0.3">
      <c r="A113" s="41"/>
      <c r="B113" s="8" t="s">
        <v>112</v>
      </c>
      <c r="C113" s="44" t="s">
        <v>27</v>
      </c>
      <c r="D113" s="47">
        <v>0.15700000000000003</v>
      </c>
      <c r="E113" s="50"/>
      <c r="F113" s="50">
        <f>+E113*D113</f>
        <v>0</v>
      </c>
    </row>
    <row r="114" spans="1:7" s="5" customFormat="1" ht="18" x14ac:dyDescent="0.3">
      <c r="A114" s="9"/>
      <c r="B114" s="54" t="s">
        <v>132</v>
      </c>
      <c r="C114" s="55"/>
      <c r="D114" s="55"/>
      <c r="E114" s="56"/>
      <c r="F114" s="27">
        <f>SUM(F108:F113)</f>
        <v>0</v>
      </c>
    </row>
    <row r="115" spans="1:7" s="2" customFormat="1" x14ac:dyDescent="0.3">
      <c r="A115" s="36" t="s">
        <v>113</v>
      </c>
      <c r="B115" s="37"/>
      <c r="C115" s="37"/>
      <c r="D115" s="37"/>
      <c r="E115" s="37"/>
      <c r="F115" s="38"/>
    </row>
    <row r="116" spans="1:7" s="2" customFormat="1" ht="31.2" x14ac:dyDescent="0.3">
      <c r="A116" s="39" t="s">
        <v>114</v>
      </c>
      <c r="B116" s="22" t="s">
        <v>115</v>
      </c>
      <c r="C116" s="42" t="s">
        <v>116</v>
      </c>
      <c r="D116" s="45">
        <v>20.200000000000003</v>
      </c>
      <c r="E116" s="48"/>
      <c r="F116" s="48">
        <f>+E116*D116</f>
        <v>0</v>
      </c>
    </row>
    <row r="117" spans="1:7" s="2" customFormat="1" x14ac:dyDescent="0.3">
      <c r="A117" s="40"/>
      <c r="B117" s="7"/>
      <c r="C117" s="43"/>
      <c r="D117" s="46"/>
      <c r="E117" s="49"/>
      <c r="F117" s="49"/>
    </row>
    <row r="118" spans="1:7" s="2" customFormat="1" x14ac:dyDescent="0.3">
      <c r="A118" s="41"/>
      <c r="B118" s="8" t="s">
        <v>117</v>
      </c>
      <c r="C118" s="44"/>
      <c r="D118" s="47"/>
      <c r="E118" s="50"/>
      <c r="F118" s="50"/>
    </row>
    <row r="119" spans="1:7" s="2" customFormat="1" ht="31.2" x14ac:dyDescent="0.3">
      <c r="A119" s="39" t="s">
        <v>118</v>
      </c>
      <c r="B119" s="22" t="s">
        <v>119</v>
      </c>
      <c r="C119" s="42" t="s">
        <v>85</v>
      </c>
      <c r="D119" s="45">
        <v>1</v>
      </c>
      <c r="E119" s="48"/>
      <c r="F119" s="48">
        <f>+E119*D119</f>
        <v>0</v>
      </c>
    </row>
    <row r="120" spans="1:7" s="2" customFormat="1" x14ac:dyDescent="0.3">
      <c r="A120" s="40"/>
      <c r="B120" s="7"/>
      <c r="C120" s="43"/>
      <c r="D120" s="46"/>
      <c r="E120" s="49"/>
      <c r="F120" s="49"/>
    </row>
    <row r="121" spans="1:7" s="2" customFormat="1" x14ac:dyDescent="0.3">
      <c r="A121" s="41"/>
      <c r="B121" s="8" t="s">
        <v>117</v>
      </c>
      <c r="C121" s="44"/>
      <c r="D121" s="47"/>
      <c r="E121" s="50"/>
      <c r="F121" s="50"/>
    </row>
    <row r="122" spans="1:7" s="5" customFormat="1" ht="18" x14ac:dyDescent="0.3">
      <c r="A122" s="9"/>
      <c r="B122" s="54" t="s">
        <v>133</v>
      </c>
      <c r="C122" s="55"/>
      <c r="D122" s="55"/>
      <c r="E122" s="56"/>
      <c r="F122" s="27">
        <f>SUM(F116:F121)</f>
        <v>0</v>
      </c>
    </row>
    <row r="123" spans="1:7" s="23" customFormat="1" ht="22.8" x14ac:dyDescent="0.4">
      <c r="B123" s="4"/>
      <c r="C123" s="4"/>
      <c r="D123" s="4"/>
      <c r="E123" s="29" t="s">
        <v>121</v>
      </c>
      <c r="F123" s="27">
        <f>F16+F78+F95+F106+F114+F122</f>
        <v>0</v>
      </c>
      <c r="G123" s="24"/>
    </row>
    <row r="124" spans="1:7" ht="17.399999999999999" x14ac:dyDescent="0.3">
      <c r="E124" s="29" t="s">
        <v>122</v>
      </c>
      <c r="F124" s="27">
        <f>F123*8%</f>
        <v>0</v>
      </c>
    </row>
    <row r="125" spans="1:7" ht="17.399999999999999" x14ac:dyDescent="0.3">
      <c r="E125" s="29" t="s">
        <v>123</v>
      </c>
      <c r="F125" s="27">
        <f>F123+F124</f>
        <v>0</v>
      </c>
    </row>
    <row r="126" spans="1:7" x14ac:dyDescent="0.3">
      <c r="E126" s="25"/>
    </row>
    <row r="128" spans="1:7" x14ac:dyDescent="0.3">
      <c r="F128" s="26"/>
    </row>
    <row r="129" spans="6:6" x14ac:dyDescent="0.3">
      <c r="F129" s="25"/>
    </row>
  </sheetData>
  <mergeCells count="183">
    <mergeCell ref="A7:F7"/>
    <mergeCell ref="A9:F9"/>
    <mergeCell ref="A10:A12"/>
    <mergeCell ref="C10:C12"/>
    <mergeCell ref="D10:D12"/>
    <mergeCell ref="E10:E12"/>
    <mergeCell ref="F10:F12"/>
    <mergeCell ref="A1:F1"/>
    <mergeCell ref="A2:F2"/>
    <mergeCell ref="A3:F3"/>
    <mergeCell ref="A4:F4"/>
    <mergeCell ref="A5:F5"/>
    <mergeCell ref="A6:F6"/>
    <mergeCell ref="A17:F17"/>
    <mergeCell ref="A19:A21"/>
    <mergeCell ref="C19:C21"/>
    <mergeCell ref="D19:D21"/>
    <mergeCell ref="E19:E21"/>
    <mergeCell ref="F19:F21"/>
    <mergeCell ref="A13:A15"/>
    <mergeCell ref="C13:C15"/>
    <mergeCell ref="D13:D15"/>
    <mergeCell ref="E13:E15"/>
    <mergeCell ref="F13:F15"/>
    <mergeCell ref="B16:E16"/>
    <mergeCell ref="A22:A24"/>
    <mergeCell ref="C22:C24"/>
    <mergeCell ref="D22:D24"/>
    <mergeCell ref="E22:E24"/>
    <mergeCell ref="F22:F24"/>
    <mergeCell ref="A25:A27"/>
    <mergeCell ref="C25:C27"/>
    <mergeCell ref="D25:D27"/>
    <mergeCell ref="E25:E27"/>
    <mergeCell ref="F25:F27"/>
    <mergeCell ref="B34:E34"/>
    <mergeCell ref="A36:A38"/>
    <mergeCell ref="C36:C38"/>
    <mergeCell ref="D36:D38"/>
    <mergeCell ref="E36:E38"/>
    <mergeCell ref="F36:F38"/>
    <mergeCell ref="A28:A30"/>
    <mergeCell ref="C28:C30"/>
    <mergeCell ref="D28:D30"/>
    <mergeCell ref="E28:E30"/>
    <mergeCell ref="F28:F30"/>
    <mergeCell ref="A31:A33"/>
    <mergeCell ref="C31:C33"/>
    <mergeCell ref="D31:D33"/>
    <mergeCell ref="E31:E33"/>
    <mergeCell ref="F31:F33"/>
    <mergeCell ref="A39:A41"/>
    <mergeCell ref="C39:C41"/>
    <mergeCell ref="D39:D41"/>
    <mergeCell ref="E39:E41"/>
    <mergeCell ref="F39:F41"/>
    <mergeCell ref="A42:A44"/>
    <mergeCell ref="C42:C44"/>
    <mergeCell ref="D42:D44"/>
    <mergeCell ref="E42:E44"/>
    <mergeCell ref="F42:F44"/>
    <mergeCell ref="A45:A47"/>
    <mergeCell ref="C45:C47"/>
    <mergeCell ref="D45:D47"/>
    <mergeCell ref="E45:E47"/>
    <mergeCell ref="F45:F47"/>
    <mergeCell ref="A48:A50"/>
    <mergeCell ref="C48:C50"/>
    <mergeCell ref="D48:D50"/>
    <mergeCell ref="E48:E50"/>
    <mergeCell ref="F48:F50"/>
    <mergeCell ref="A51:A53"/>
    <mergeCell ref="C51:C53"/>
    <mergeCell ref="D51:D53"/>
    <mergeCell ref="E51:E53"/>
    <mergeCell ref="F51:F53"/>
    <mergeCell ref="A54:A56"/>
    <mergeCell ref="C54:C56"/>
    <mergeCell ref="D54:D56"/>
    <mergeCell ref="E54:E56"/>
    <mergeCell ref="F54:F56"/>
    <mergeCell ref="A57:A59"/>
    <mergeCell ref="C57:C59"/>
    <mergeCell ref="D57:D59"/>
    <mergeCell ref="E57:E59"/>
    <mergeCell ref="F57:F59"/>
    <mergeCell ref="A60:A62"/>
    <mergeCell ref="C60:C62"/>
    <mergeCell ref="D60:D62"/>
    <mergeCell ref="E60:E62"/>
    <mergeCell ref="F60:F62"/>
    <mergeCell ref="A63:A65"/>
    <mergeCell ref="C63:C65"/>
    <mergeCell ref="D63:D65"/>
    <mergeCell ref="E63:E65"/>
    <mergeCell ref="F63:F65"/>
    <mergeCell ref="A66:A68"/>
    <mergeCell ref="C66:C68"/>
    <mergeCell ref="D66:D68"/>
    <mergeCell ref="E66:E68"/>
    <mergeCell ref="F66:F68"/>
    <mergeCell ref="A74:A76"/>
    <mergeCell ref="C74:C76"/>
    <mergeCell ref="D74:D76"/>
    <mergeCell ref="E74:E76"/>
    <mergeCell ref="F74:F76"/>
    <mergeCell ref="B77:E77"/>
    <mergeCell ref="B69:E69"/>
    <mergeCell ref="A71:A73"/>
    <mergeCell ref="C71:C73"/>
    <mergeCell ref="D71:D73"/>
    <mergeCell ref="E71:E73"/>
    <mergeCell ref="F71:F73"/>
    <mergeCell ref="F80:F82"/>
    <mergeCell ref="A83:A85"/>
    <mergeCell ref="C83:C85"/>
    <mergeCell ref="D83:D85"/>
    <mergeCell ref="E83:E85"/>
    <mergeCell ref="F83:F85"/>
    <mergeCell ref="B78:E78"/>
    <mergeCell ref="B79:C79"/>
    <mergeCell ref="A80:A82"/>
    <mergeCell ref="C80:C82"/>
    <mergeCell ref="D80:D82"/>
    <mergeCell ref="E80:E82"/>
    <mergeCell ref="A86:A88"/>
    <mergeCell ref="C86:C88"/>
    <mergeCell ref="D86:D88"/>
    <mergeCell ref="E86:E88"/>
    <mergeCell ref="F86:F88"/>
    <mergeCell ref="A89:A91"/>
    <mergeCell ref="C89:C91"/>
    <mergeCell ref="D89:D91"/>
    <mergeCell ref="E89:E91"/>
    <mergeCell ref="F89:F91"/>
    <mergeCell ref="C96:D96"/>
    <mergeCell ref="E96:F96"/>
    <mergeCell ref="A97:A99"/>
    <mergeCell ref="C97:C99"/>
    <mergeCell ref="D97:D99"/>
    <mergeCell ref="E97:E99"/>
    <mergeCell ref="F97:F99"/>
    <mergeCell ref="A92:A94"/>
    <mergeCell ref="C92:C94"/>
    <mergeCell ref="D92:D94"/>
    <mergeCell ref="E92:E94"/>
    <mergeCell ref="F92:F94"/>
    <mergeCell ref="B95:E95"/>
    <mergeCell ref="A100:A102"/>
    <mergeCell ref="C100:C102"/>
    <mergeCell ref="D100:D102"/>
    <mergeCell ref="E100:E102"/>
    <mergeCell ref="F100:F102"/>
    <mergeCell ref="A103:A105"/>
    <mergeCell ref="C103:C105"/>
    <mergeCell ref="D103:D105"/>
    <mergeCell ref="E103:E105"/>
    <mergeCell ref="F103:F105"/>
    <mergeCell ref="A111:A113"/>
    <mergeCell ref="C111:C113"/>
    <mergeCell ref="D111:D113"/>
    <mergeCell ref="E111:E113"/>
    <mergeCell ref="F111:F113"/>
    <mergeCell ref="B114:E114"/>
    <mergeCell ref="B106:E106"/>
    <mergeCell ref="A107:F107"/>
    <mergeCell ref="A108:A110"/>
    <mergeCell ref="C108:C110"/>
    <mergeCell ref="D108:D110"/>
    <mergeCell ref="E108:E110"/>
    <mergeCell ref="F108:F110"/>
    <mergeCell ref="A119:A121"/>
    <mergeCell ref="C119:C121"/>
    <mergeCell ref="D119:D121"/>
    <mergeCell ref="E119:E121"/>
    <mergeCell ref="F119:F121"/>
    <mergeCell ref="B122:E122"/>
    <mergeCell ref="A115:F115"/>
    <mergeCell ref="A116:A118"/>
    <mergeCell ref="C116:C118"/>
    <mergeCell ref="D116:D118"/>
    <mergeCell ref="E116:E118"/>
    <mergeCell ref="F116:F118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55" orientation="portrait" verticalDpi="0" r:id="rId1"/>
  <rowBreaks count="1" manualBreakCount="1">
    <brk id="7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C4B15-ED8A-4B1A-95AD-EA920EDE0CCB}">
  <dimension ref="A1:G129"/>
  <sheetViews>
    <sheetView zoomScale="90" zoomScaleNormal="90" workbookViewId="0">
      <pane ySplit="8" topLeftCell="A18" activePane="bottomLeft" state="frozen"/>
      <selection pane="bottomLeft" activeCell="A8" sqref="A8"/>
    </sheetView>
  </sheetViews>
  <sheetFormatPr baseColWidth="10" defaultColWidth="9.109375" defaultRowHeight="15.6" x14ac:dyDescent="0.3"/>
  <cols>
    <col min="1" max="1" width="8.44140625" style="4" customWidth="1"/>
    <col min="2" max="2" width="86.33203125" style="4" customWidth="1"/>
    <col min="3" max="3" width="8" style="4" bestFit="1" customWidth="1"/>
    <col min="4" max="4" width="7.33203125" style="4" bestFit="1" customWidth="1"/>
    <col min="5" max="5" width="26.77734375" style="4" customWidth="1"/>
    <col min="6" max="6" width="29" style="4" customWidth="1"/>
    <col min="7" max="246" width="9.109375" style="4"/>
    <col min="247" max="247" width="8.44140625" style="4" customWidth="1"/>
    <col min="248" max="248" width="86.33203125" style="4" customWidth="1"/>
    <col min="249" max="249" width="8" style="4" bestFit="1" customWidth="1"/>
    <col min="250" max="250" width="7.33203125" style="4" bestFit="1" customWidth="1"/>
    <col min="251" max="251" width="31" style="4" bestFit="1" customWidth="1"/>
    <col min="252" max="252" width="30" style="4" customWidth="1"/>
    <col min="253" max="262" width="0" style="4" hidden="1" customWidth="1"/>
    <col min="263" max="502" width="9.109375" style="4"/>
    <col min="503" max="503" width="8.44140625" style="4" customWidth="1"/>
    <col min="504" max="504" width="86.33203125" style="4" customWidth="1"/>
    <col min="505" max="505" width="8" style="4" bestFit="1" customWidth="1"/>
    <col min="506" max="506" width="7.33203125" style="4" bestFit="1" customWidth="1"/>
    <col min="507" max="507" width="31" style="4" bestFit="1" customWidth="1"/>
    <col min="508" max="508" width="30" style="4" customWidth="1"/>
    <col min="509" max="518" width="0" style="4" hidden="1" customWidth="1"/>
    <col min="519" max="758" width="9.109375" style="4"/>
    <col min="759" max="759" width="8.44140625" style="4" customWidth="1"/>
    <col min="760" max="760" width="86.33203125" style="4" customWidth="1"/>
    <col min="761" max="761" width="8" style="4" bestFit="1" customWidth="1"/>
    <col min="762" max="762" width="7.33203125" style="4" bestFit="1" customWidth="1"/>
    <col min="763" max="763" width="31" style="4" bestFit="1" customWidth="1"/>
    <col min="764" max="764" width="30" style="4" customWidth="1"/>
    <col min="765" max="774" width="0" style="4" hidden="1" customWidth="1"/>
    <col min="775" max="1014" width="9.109375" style="4"/>
    <col min="1015" max="1015" width="8.44140625" style="4" customWidth="1"/>
    <col min="1016" max="1016" width="86.33203125" style="4" customWidth="1"/>
    <col min="1017" max="1017" width="8" style="4" bestFit="1" customWidth="1"/>
    <col min="1018" max="1018" width="7.33203125" style="4" bestFit="1" customWidth="1"/>
    <col min="1019" max="1019" width="31" style="4" bestFit="1" customWidth="1"/>
    <col min="1020" max="1020" width="30" style="4" customWidth="1"/>
    <col min="1021" max="1030" width="0" style="4" hidden="1" customWidth="1"/>
    <col min="1031" max="1270" width="9.109375" style="4"/>
    <col min="1271" max="1271" width="8.44140625" style="4" customWidth="1"/>
    <col min="1272" max="1272" width="86.33203125" style="4" customWidth="1"/>
    <col min="1273" max="1273" width="8" style="4" bestFit="1" customWidth="1"/>
    <col min="1274" max="1274" width="7.33203125" style="4" bestFit="1" customWidth="1"/>
    <col min="1275" max="1275" width="31" style="4" bestFit="1" customWidth="1"/>
    <col min="1276" max="1276" width="30" style="4" customWidth="1"/>
    <col min="1277" max="1286" width="0" style="4" hidden="1" customWidth="1"/>
    <col min="1287" max="1526" width="9.109375" style="4"/>
    <col min="1527" max="1527" width="8.44140625" style="4" customWidth="1"/>
    <col min="1528" max="1528" width="86.33203125" style="4" customWidth="1"/>
    <col min="1529" max="1529" width="8" style="4" bestFit="1" customWidth="1"/>
    <col min="1530" max="1530" width="7.33203125" style="4" bestFit="1" customWidth="1"/>
    <col min="1531" max="1531" width="31" style="4" bestFit="1" customWidth="1"/>
    <col min="1532" max="1532" width="30" style="4" customWidth="1"/>
    <col min="1533" max="1542" width="0" style="4" hidden="1" customWidth="1"/>
    <col min="1543" max="1782" width="9.109375" style="4"/>
    <col min="1783" max="1783" width="8.44140625" style="4" customWidth="1"/>
    <col min="1784" max="1784" width="86.33203125" style="4" customWidth="1"/>
    <col min="1785" max="1785" width="8" style="4" bestFit="1" customWidth="1"/>
    <col min="1786" max="1786" width="7.33203125" style="4" bestFit="1" customWidth="1"/>
    <col min="1787" max="1787" width="31" style="4" bestFit="1" customWidth="1"/>
    <col min="1788" max="1788" width="30" style="4" customWidth="1"/>
    <col min="1789" max="1798" width="0" style="4" hidden="1" customWidth="1"/>
    <col min="1799" max="2038" width="9.109375" style="4"/>
    <col min="2039" max="2039" width="8.44140625" style="4" customWidth="1"/>
    <col min="2040" max="2040" width="86.33203125" style="4" customWidth="1"/>
    <col min="2041" max="2041" width="8" style="4" bestFit="1" customWidth="1"/>
    <col min="2042" max="2042" width="7.33203125" style="4" bestFit="1" customWidth="1"/>
    <col min="2043" max="2043" width="31" style="4" bestFit="1" customWidth="1"/>
    <col min="2044" max="2044" width="30" style="4" customWidth="1"/>
    <col min="2045" max="2054" width="0" style="4" hidden="1" customWidth="1"/>
    <col min="2055" max="2294" width="9.109375" style="4"/>
    <col min="2295" max="2295" width="8.44140625" style="4" customWidth="1"/>
    <col min="2296" max="2296" width="86.33203125" style="4" customWidth="1"/>
    <col min="2297" max="2297" width="8" style="4" bestFit="1" customWidth="1"/>
    <col min="2298" max="2298" width="7.33203125" style="4" bestFit="1" customWidth="1"/>
    <col min="2299" max="2299" width="31" style="4" bestFit="1" customWidth="1"/>
    <col min="2300" max="2300" width="30" style="4" customWidth="1"/>
    <col min="2301" max="2310" width="0" style="4" hidden="1" customWidth="1"/>
    <col min="2311" max="2550" width="9.109375" style="4"/>
    <col min="2551" max="2551" width="8.44140625" style="4" customWidth="1"/>
    <col min="2552" max="2552" width="86.33203125" style="4" customWidth="1"/>
    <col min="2553" max="2553" width="8" style="4" bestFit="1" customWidth="1"/>
    <col min="2554" max="2554" width="7.33203125" style="4" bestFit="1" customWidth="1"/>
    <col min="2555" max="2555" width="31" style="4" bestFit="1" customWidth="1"/>
    <col min="2556" max="2556" width="30" style="4" customWidth="1"/>
    <col min="2557" max="2566" width="0" style="4" hidden="1" customWidth="1"/>
    <col min="2567" max="2806" width="9.109375" style="4"/>
    <col min="2807" max="2807" width="8.44140625" style="4" customWidth="1"/>
    <col min="2808" max="2808" width="86.33203125" style="4" customWidth="1"/>
    <col min="2809" max="2809" width="8" style="4" bestFit="1" customWidth="1"/>
    <col min="2810" max="2810" width="7.33203125" style="4" bestFit="1" customWidth="1"/>
    <col min="2811" max="2811" width="31" style="4" bestFit="1" customWidth="1"/>
    <col min="2812" max="2812" width="30" style="4" customWidth="1"/>
    <col min="2813" max="2822" width="0" style="4" hidden="1" customWidth="1"/>
    <col min="2823" max="3062" width="9.109375" style="4"/>
    <col min="3063" max="3063" width="8.44140625" style="4" customWidth="1"/>
    <col min="3064" max="3064" width="86.33203125" style="4" customWidth="1"/>
    <col min="3065" max="3065" width="8" style="4" bestFit="1" customWidth="1"/>
    <col min="3066" max="3066" width="7.33203125" style="4" bestFit="1" customWidth="1"/>
    <col min="3067" max="3067" width="31" style="4" bestFit="1" customWidth="1"/>
    <col min="3068" max="3068" width="30" style="4" customWidth="1"/>
    <col min="3069" max="3078" width="0" style="4" hidden="1" customWidth="1"/>
    <col min="3079" max="3318" width="9.109375" style="4"/>
    <col min="3319" max="3319" width="8.44140625" style="4" customWidth="1"/>
    <col min="3320" max="3320" width="86.33203125" style="4" customWidth="1"/>
    <col min="3321" max="3321" width="8" style="4" bestFit="1" customWidth="1"/>
    <col min="3322" max="3322" width="7.33203125" style="4" bestFit="1" customWidth="1"/>
    <col min="3323" max="3323" width="31" style="4" bestFit="1" customWidth="1"/>
    <col min="3324" max="3324" width="30" style="4" customWidth="1"/>
    <col min="3325" max="3334" width="0" style="4" hidden="1" customWidth="1"/>
    <col min="3335" max="3574" width="9.109375" style="4"/>
    <col min="3575" max="3575" width="8.44140625" style="4" customWidth="1"/>
    <col min="3576" max="3576" width="86.33203125" style="4" customWidth="1"/>
    <col min="3577" max="3577" width="8" style="4" bestFit="1" customWidth="1"/>
    <col min="3578" max="3578" width="7.33203125" style="4" bestFit="1" customWidth="1"/>
    <col min="3579" max="3579" width="31" style="4" bestFit="1" customWidth="1"/>
    <col min="3580" max="3580" width="30" style="4" customWidth="1"/>
    <col min="3581" max="3590" width="0" style="4" hidden="1" customWidth="1"/>
    <col min="3591" max="3830" width="9.109375" style="4"/>
    <col min="3831" max="3831" width="8.44140625" style="4" customWidth="1"/>
    <col min="3832" max="3832" width="86.33203125" style="4" customWidth="1"/>
    <col min="3833" max="3833" width="8" style="4" bestFit="1" customWidth="1"/>
    <col min="3834" max="3834" width="7.33203125" style="4" bestFit="1" customWidth="1"/>
    <col min="3835" max="3835" width="31" style="4" bestFit="1" customWidth="1"/>
    <col min="3836" max="3836" width="30" style="4" customWidth="1"/>
    <col min="3837" max="3846" width="0" style="4" hidden="1" customWidth="1"/>
    <col min="3847" max="4086" width="9.109375" style="4"/>
    <col min="4087" max="4087" width="8.44140625" style="4" customWidth="1"/>
    <col min="4088" max="4088" width="86.33203125" style="4" customWidth="1"/>
    <col min="4089" max="4089" width="8" style="4" bestFit="1" customWidth="1"/>
    <col min="4090" max="4090" width="7.33203125" style="4" bestFit="1" customWidth="1"/>
    <col min="4091" max="4091" width="31" style="4" bestFit="1" customWidth="1"/>
    <col min="4092" max="4092" width="30" style="4" customWidth="1"/>
    <col min="4093" max="4102" width="0" style="4" hidden="1" customWidth="1"/>
    <col min="4103" max="4342" width="9.109375" style="4"/>
    <col min="4343" max="4343" width="8.44140625" style="4" customWidth="1"/>
    <col min="4344" max="4344" width="86.33203125" style="4" customWidth="1"/>
    <col min="4345" max="4345" width="8" style="4" bestFit="1" customWidth="1"/>
    <col min="4346" max="4346" width="7.33203125" style="4" bestFit="1" customWidth="1"/>
    <col min="4347" max="4347" width="31" style="4" bestFit="1" customWidth="1"/>
    <col min="4348" max="4348" width="30" style="4" customWidth="1"/>
    <col min="4349" max="4358" width="0" style="4" hidden="1" customWidth="1"/>
    <col min="4359" max="4598" width="9.109375" style="4"/>
    <col min="4599" max="4599" width="8.44140625" style="4" customWidth="1"/>
    <col min="4600" max="4600" width="86.33203125" style="4" customWidth="1"/>
    <col min="4601" max="4601" width="8" style="4" bestFit="1" customWidth="1"/>
    <col min="4602" max="4602" width="7.33203125" style="4" bestFit="1" customWidth="1"/>
    <col min="4603" max="4603" width="31" style="4" bestFit="1" customWidth="1"/>
    <col min="4604" max="4604" width="30" style="4" customWidth="1"/>
    <col min="4605" max="4614" width="0" style="4" hidden="1" customWidth="1"/>
    <col min="4615" max="4854" width="9.109375" style="4"/>
    <col min="4855" max="4855" width="8.44140625" style="4" customWidth="1"/>
    <col min="4856" max="4856" width="86.33203125" style="4" customWidth="1"/>
    <col min="4857" max="4857" width="8" style="4" bestFit="1" customWidth="1"/>
    <col min="4858" max="4858" width="7.33203125" style="4" bestFit="1" customWidth="1"/>
    <col min="4859" max="4859" width="31" style="4" bestFit="1" customWidth="1"/>
    <col min="4860" max="4860" width="30" style="4" customWidth="1"/>
    <col min="4861" max="4870" width="0" style="4" hidden="1" customWidth="1"/>
    <col min="4871" max="5110" width="9.109375" style="4"/>
    <col min="5111" max="5111" width="8.44140625" style="4" customWidth="1"/>
    <col min="5112" max="5112" width="86.33203125" style="4" customWidth="1"/>
    <col min="5113" max="5113" width="8" style="4" bestFit="1" customWidth="1"/>
    <col min="5114" max="5114" width="7.33203125" style="4" bestFit="1" customWidth="1"/>
    <col min="5115" max="5115" width="31" style="4" bestFit="1" customWidth="1"/>
    <col min="5116" max="5116" width="30" style="4" customWidth="1"/>
    <col min="5117" max="5126" width="0" style="4" hidden="1" customWidth="1"/>
    <col min="5127" max="5366" width="9.109375" style="4"/>
    <col min="5367" max="5367" width="8.44140625" style="4" customWidth="1"/>
    <col min="5368" max="5368" width="86.33203125" style="4" customWidth="1"/>
    <col min="5369" max="5369" width="8" style="4" bestFit="1" customWidth="1"/>
    <col min="5370" max="5370" width="7.33203125" style="4" bestFit="1" customWidth="1"/>
    <col min="5371" max="5371" width="31" style="4" bestFit="1" customWidth="1"/>
    <col min="5372" max="5372" width="30" style="4" customWidth="1"/>
    <col min="5373" max="5382" width="0" style="4" hidden="1" customWidth="1"/>
    <col min="5383" max="5622" width="9.109375" style="4"/>
    <col min="5623" max="5623" width="8.44140625" style="4" customWidth="1"/>
    <col min="5624" max="5624" width="86.33203125" style="4" customWidth="1"/>
    <col min="5625" max="5625" width="8" style="4" bestFit="1" customWidth="1"/>
    <col min="5626" max="5626" width="7.33203125" style="4" bestFit="1" customWidth="1"/>
    <col min="5627" max="5627" width="31" style="4" bestFit="1" customWidth="1"/>
    <col min="5628" max="5628" width="30" style="4" customWidth="1"/>
    <col min="5629" max="5638" width="0" style="4" hidden="1" customWidth="1"/>
    <col min="5639" max="5878" width="9.109375" style="4"/>
    <col min="5879" max="5879" width="8.44140625" style="4" customWidth="1"/>
    <col min="5880" max="5880" width="86.33203125" style="4" customWidth="1"/>
    <col min="5881" max="5881" width="8" style="4" bestFit="1" customWidth="1"/>
    <col min="5882" max="5882" width="7.33203125" style="4" bestFit="1" customWidth="1"/>
    <col min="5883" max="5883" width="31" style="4" bestFit="1" customWidth="1"/>
    <col min="5884" max="5884" width="30" style="4" customWidth="1"/>
    <col min="5885" max="5894" width="0" style="4" hidden="1" customWidth="1"/>
    <col min="5895" max="6134" width="9.109375" style="4"/>
    <col min="6135" max="6135" width="8.44140625" style="4" customWidth="1"/>
    <col min="6136" max="6136" width="86.33203125" style="4" customWidth="1"/>
    <col min="6137" max="6137" width="8" style="4" bestFit="1" customWidth="1"/>
    <col min="6138" max="6138" width="7.33203125" style="4" bestFit="1" customWidth="1"/>
    <col min="6139" max="6139" width="31" style="4" bestFit="1" customWidth="1"/>
    <col min="6140" max="6140" width="30" style="4" customWidth="1"/>
    <col min="6141" max="6150" width="0" style="4" hidden="1" customWidth="1"/>
    <col min="6151" max="6390" width="9.109375" style="4"/>
    <col min="6391" max="6391" width="8.44140625" style="4" customWidth="1"/>
    <col min="6392" max="6392" width="86.33203125" style="4" customWidth="1"/>
    <col min="6393" max="6393" width="8" style="4" bestFit="1" customWidth="1"/>
    <col min="6394" max="6394" width="7.33203125" style="4" bestFit="1" customWidth="1"/>
    <col min="6395" max="6395" width="31" style="4" bestFit="1" customWidth="1"/>
    <col min="6396" max="6396" width="30" style="4" customWidth="1"/>
    <col min="6397" max="6406" width="0" style="4" hidden="1" customWidth="1"/>
    <col min="6407" max="6646" width="9.109375" style="4"/>
    <col min="6647" max="6647" width="8.44140625" style="4" customWidth="1"/>
    <col min="6648" max="6648" width="86.33203125" style="4" customWidth="1"/>
    <col min="6649" max="6649" width="8" style="4" bestFit="1" customWidth="1"/>
    <col min="6650" max="6650" width="7.33203125" style="4" bestFit="1" customWidth="1"/>
    <col min="6651" max="6651" width="31" style="4" bestFit="1" customWidth="1"/>
    <col min="6652" max="6652" width="30" style="4" customWidth="1"/>
    <col min="6653" max="6662" width="0" style="4" hidden="1" customWidth="1"/>
    <col min="6663" max="6902" width="9.109375" style="4"/>
    <col min="6903" max="6903" width="8.44140625" style="4" customWidth="1"/>
    <col min="6904" max="6904" width="86.33203125" style="4" customWidth="1"/>
    <col min="6905" max="6905" width="8" style="4" bestFit="1" customWidth="1"/>
    <col min="6906" max="6906" width="7.33203125" style="4" bestFit="1" customWidth="1"/>
    <col min="6907" max="6907" width="31" style="4" bestFit="1" customWidth="1"/>
    <col min="6908" max="6908" width="30" style="4" customWidth="1"/>
    <col min="6909" max="6918" width="0" style="4" hidden="1" customWidth="1"/>
    <col min="6919" max="7158" width="9.109375" style="4"/>
    <col min="7159" max="7159" width="8.44140625" style="4" customWidth="1"/>
    <col min="7160" max="7160" width="86.33203125" style="4" customWidth="1"/>
    <col min="7161" max="7161" width="8" style="4" bestFit="1" customWidth="1"/>
    <col min="7162" max="7162" width="7.33203125" style="4" bestFit="1" customWidth="1"/>
    <col min="7163" max="7163" width="31" style="4" bestFit="1" customWidth="1"/>
    <col min="7164" max="7164" width="30" style="4" customWidth="1"/>
    <col min="7165" max="7174" width="0" style="4" hidden="1" customWidth="1"/>
    <col min="7175" max="7414" width="9.109375" style="4"/>
    <col min="7415" max="7415" width="8.44140625" style="4" customWidth="1"/>
    <col min="7416" max="7416" width="86.33203125" style="4" customWidth="1"/>
    <col min="7417" max="7417" width="8" style="4" bestFit="1" customWidth="1"/>
    <col min="7418" max="7418" width="7.33203125" style="4" bestFit="1" customWidth="1"/>
    <col min="7419" max="7419" width="31" style="4" bestFit="1" customWidth="1"/>
    <col min="7420" max="7420" width="30" style="4" customWidth="1"/>
    <col min="7421" max="7430" width="0" style="4" hidden="1" customWidth="1"/>
    <col min="7431" max="7670" width="9.109375" style="4"/>
    <col min="7671" max="7671" width="8.44140625" style="4" customWidth="1"/>
    <col min="7672" max="7672" width="86.33203125" style="4" customWidth="1"/>
    <col min="7673" max="7673" width="8" style="4" bestFit="1" customWidth="1"/>
    <col min="7674" max="7674" width="7.33203125" style="4" bestFit="1" customWidth="1"/>
    <col min="7675" max="7675" width="31" style="4" bestFit="1" customWidth="1"/>
    <col min="7676" max="7676" width="30" style="4" customWidth="1"/>
    <col min="7677" max="7686" width="0" style="4" hidden="1" customWidth="1"/>
    <col min="7687" max="7926" width="9.109375" style="4"/>
    <col min="7927" max="7927" width="8.44140625" style="4" customWidth="1"/>
    <col min="7928" max="7928" width="86.33203125" style="4" customWidth="1"/>
    <col min="7929" max="7929" width="8" style="4" bestFit="1" customWidth="1"/>
    <col min="7930" max="7930" width="7.33203125" style="4" bestFit="1" customWidth="1"/>
    <col min="7931" max="7931" width="31" style="4" bestFit="1" customWidth="1"/>
    <col min="7932" max="7932" width="30" style="4" customWidth="1"/>
    <col min="7933" max="7942" width="0" style="4" hidden="1" customWidth="1"/>
    <col min="7943" max="8182" width="9.109375" style="4"/>
    <col min="8183" max="8183" width="8.44140625" style="4" customWidth="1"/>
    <col min="8184" max="8184" width="86.33203125" style="4" customWidth="1"/>
    <col min="8185" max="8185" width="8" style="4" bestFit="1" customWidth="1"/>
    <col min="8186" max="8186" width="7.33203125" style="4" bestFit="1" customWidth="1"/>
    <col min="8187" max="8187" width="31" style="4" bestFit="1" customWidth="1"/>
    <col min="8188" max="8188" width="30" style="4" customWidth="1"/>
    <col min="8189" max="8198" width="0" style="4" hidden="1" customWidth="1"/>
    <col min="8199" max="8438" width="9.109375" style="4"/>
    <col min="8439" max="8439" width="8.44140625" style="4" customWidth="1"/>
    <col min="8440" max="8440" width="86.33203125" style="4" customWidth="1"/>
    <col min="8441" max="8441" width="8" style="4" bestFit="1" customWidth="1"/>
    <col min="8442" max="8442" width="7.33203125" style="4" bestFit="1" customWidth="1"/>
    <col min="8443" max="8443" width="31" style="4" bestFit="1" customWidth="1"/>
    <col min="8444" max="8444" width="30" style="4" customWidth="1"/>
    <col min="8445" max="8454" width="0" style="4" hidden="1" customWidth="1"/>
    <col min="8455" max="8694" width="9.109375" style="4"/>
    <col min="8695" max="8695" width="8.44140625" style="4" customWidth="1"/>
    <col min="8696" max="8696" width="86.33203125" style="4" customWidth="1"/>
    <col min="8697" max="8697" width="8" style="4" bestFit="1" customWidth="1"/>
    <col min="8698" max="8698" width="7.33203125" style="4" bestFit="1" customWidth="1"/>
    <col min="8699" max="8699" width="31" style="4" bestFit="1" customWidth="1"/>
    <col min="8700" max="8700" width="30" style="4" customWidth="1"/>
    <col min="8701" max="8710" width="0" style="4" hidden="1" customWidth="1"/>
    <col min="8711" max="8950" width="9.109375" style="4"/>
    <col min="8951" max="8951" width="8.44140625" style="4" customWidth="1"/>
    <col min="8952" max="8952" width="86.33203125" style="4" customWidth="1"/>
    <col min="8953" max="8953" width="8" style="4" bestFit="1" customWidth="1"/>
    <col min="8954" max="8954" width="7.33203125" style="4" bestFit="1" customWidth="1"/>
    <col min="8955" max="8955" width="31" style="4" bestFit="1" customWidth="1"/>
    <col min="8956" max="8956" width="30" style="4" customWidth="1"/>
    <col min="8957" max="8966" width="0" style="4" hidden="1" customWidth="1"/>
    <col min="8967" max="9206" width="9.109375" style="4"/>
    <col min="9207" max="9207" width="8.44140625" style="4" customWidth="1"/>
    <col min="9208" max="9208" width="86.33203125" style="4" customWidth="1"/>
    <col min="9209" max="9209" width="8" style="4" bestFit="1" customWidth="1"/>
    <col min="9210" max="9210" width="7.33203125" style="4" bestFit="1" customWidth="1"/>
    <col min="9211" max="9211" width="31" style="4" bestFit="1" customWidth="1"/>
    <col min="9212" max="9212" width="30" style="4" customWidth="1"/>
    <col min="9213" max="9222" width="0" style="4" hidden="1" customWidth="1"/>
    <col min="9223" max="9462" width="9.109375" style="4"/>
    <col min="9463" max="9463" width="8.44140625" style="4" customWidth="1"/>
    <col min="9464" max="9464" width="86.33203125" style="4" customWidth="1"/>
    <col min="9465" max="9465" width="8" style="4" bestFit="1" customWidth="1"/>
    <col min="9466" max="9466" width="7.33203125" style="4" bestFit="1" customWidth="1"/>
    <col min="9467" max="9467" width="31" style="4" bestFit="1" customWidth="1"/>
    <col min="9468" max="9468" width="30" style="4" customWidth="1"/>
    <col min="9469" max="9478" width="0" style="4" hidden="1" customWidth="1"/>
    <col min="9479" max="9718" width="9.109375" style="4"/>
    <col min="9719" max="9719" width="8.44140625" style="4" customWidth="1"/>
    <col min="9720" max="9720" width="86.33203125" style="4" customWidth="1"/>
    <col min="9721" max="9721" width="8" style="4" bestFit="1" customWidth="1"/>
    <col min="9722" max="9722" width="7.33203125" style="4" bestFit="1" customWidth="1"/>
    <col min="9723" max="9723" width="31" style="4" bestFit="1" customWidth="1"/>
    <col min="9724" max="9724" width="30" style="4" customWidth="1"/>
    <col min="9725" max="9734" width="0" style="4" hidden="1" customWidth="1"/>
    <col min="9735" max="9974" width="9.109375" style="4"/>
    <col min="9975" max="9975" width="8.44140625" style="4" customWidth="1"/>
    <col min="9976" max="9976" width="86.33203125" style="4" customWidth="1"/>
    <col min="9977" max="9977" width="8" style="4" bestFit="1" customWidth="1"/>
    <col min="9978" max="9978" width="7.33203125" style="4" bestFit="1" customWidth="1"/>
    <col min="9979" max="9979" width="31" style="4" bestFit="1" customWidth="1"/>
    <col min="9980" max="9980" width="30" style="4" customWidth="1"/>
    <col min="9981" max="9990" width="0" style="4" hidden="1" customWidth="1"/>
    <col min="9991" max="10230" width="9.109375" style="4"/>
    <col min="10231" max="10231" width="8.44140625" style="4" customWidth="1"/>
    <col min="10232" max="10232" width="86.33203125" style="4" customWidth="1"/>
    <col min="10233" max="10233" width="8" style="4" bestFit="1" customWidth="1"/>
    <col min="10234" max="10234" width="7.33203125" style="4" bestFit="1" customWidth="1"/>
    <col min="10235" max="10235" width="31" style="4" bestFit="1" customWidth="1"/>
    <col min="10236" max="10236" width="30" style="4" customWidth="1"/>
    <col min="10237" max="10246" width="0" style="4" hidden="1" customWidth="1"/>
    <col min="10247" max="10486" width="9.109375" style="4"/>
    <col min="10487" max="10487" width="8.44140625" style="4" customWidth="1"/>
    <col min="10488" max="10488" width="86.33203125" style="4" customWidth="1"/>
    <col min="10489" max="10489" width="8" style="4" bestFit="1" customWidth="1"/>
    <col min="10490" max="10490" width="7.33203125" style="4" bestFit="1" customWidth="1"/>
    <col min="10491" max="10491" width="31" style="4" bestFit="1" customWidth="1"/>
    <col min="10492" max="10492" width="30" style="4" customWidth="1"/>
    <col min="10493" max="10502" width="0" style="4" hidden="1" customWidth="1"/>
    <col min="10503" max="10742" width="9.109375" style="4"/>
    <col min="10743" max="10743" width="8.44140625" style="4" customWidth="1"/>
    <col min="10744" max="10744" width="86.33203125" style="4" customWidth="1"/>
    <col min="10745" max="10745" width="8" style="4" bestFit="1" customWidth="1"/>
    <col min="10746" max="10746" width="7.33203125" style="4" bestFit="1" customWidth="1"/>
    <col min="10747" max="10747" width="31" style="4" bestFit="1" customWidth="1"/>
    <col min="10748" max="10748" width="30" style="4" customWidth="1"/>
    <col min="10749" max="10758" width="0" style="4" hidden="1" customWidth="1"/>
    <col min="10759" max="10998" width="9.109375" style="4"/>
    <col min="10999" max="10999" width="8.44140625" style="4" customWidth="1"/>
    <col min="11000" max="11000" width="86.33203125" style="4" customWidth="1"/>
    <col min="11001" max="11001" width="8" style="4" bestFit="1" customWidth="1"/>
    <col min="11002" max="11002" width="7.33203125" style="4" bestFit="1" customWidth="1"/>
    <col min="11003" max="11003" width="31" style="4" bestFit="1" customWidth="1"/>
    <col min="11004" max="11004" width="30" style="4" customWidth="1"/>
    <col min="11005" max="11014" width="0" style="4" hidden="1" customWidth="1"/>
    <col min="11015" max="11254" width="9.109375" style="4"/>
    <col min="11255" max="11255" width="8.44140625" style="4" customWidth="1"/>
    <col min="11256" max="11256" width="86.33203125" style="4" customWidth="1"/>
    <col min="11257" max="11257" width="8" style="4" bestFit="1" customWidth="1"/>
    <col min="11258" max="11258" width="7.33203125" style="4" bestFit="1" customWidth="1"/>
    <col min="11259" max="11259" width="31" style="4" bestFit="1" customWidth="1"/>
    <col min="11260" max="11260" width="30" style="4" customWidth="1"/>
    <col min="11261" max="11270" width="0" style="4" hidden="1" customWidth="1"/>
    <col min="11271" max="11510" width="9.109375" style="4"/>
    <col min="11511" max="11511" width="8.44140625" style="4" customWidth="1"/>
    <col min="11512" max="11512" width="86.33203125" style="4" customWidth="1"/>
    <col min="11513" max="11513" width="8" style="4" bestFit="1" customWidth="1"/>
    <col min="11514" max="11514" width="7.33203125" style="4" bestFit="1" customWidth="1"/>
    <col min="11515" max="11515" width="31" style="4" bestFit="1" customWidth="1"/>
    <col min="11516" max="11516" width="30" style="4" customWidth="1"/>
    <col min="11517" max="11526" width="0" style="4" hidden="1" customWidth="1"/>
    <col min="11527" max="11766" width="9.109375" style="4"/>
    <col min="11767" max="11767" width="8.44140625" style="4" customWidth="1"/>
    <col min="11768" max="11768" width="86.33203125" style="4" customWidth="1"/>
    <col min="11769" max="11769" width="8" style="4" bestFit="1" customWidth="1"/>
    <col min="11770" max="11770" width="7.33203125" style="4" bestFit="1" customWidth="1"/>
    <col min="11771" max="11771" width="31" style="4" bestFit="1" customWidth="1"/>
    <col min="11772" max="11772" width="30" style="4" customWidth="1"/>
    <col min="11773" max="11782" width="0" style="4" hidden="1" customWidth="1"/>
    <col min="11783" max="12022" width="9.109375" style="4"/>
    <col min="12023" max="12023" width="8.44140625" style="4" customWidth="1"/>
    <col min="12024" max="12024" width="86.33203125" style="4" customWidth="1"/>
    <col min="12025" max="12025" width="8" style="4" bestFit="1" customWidth="1"/>
    <col min="12026" max="12026" width="7.33203125" style="4" bestFit="1" customWidth="1"/>
    <col min="12027" max="12027" width="31" style="4" bestFit="1" customWidth="1"/>
    <col min="12028" max="12028" width="30" style="4" customWidth="1"/>
    <col min="12029" max="12038" width="0" style="4" hidden="1" customWidth="1"/>
    <col min="12039" max="12278" width="9.109375" style="4"/>
    <col min="12279" max="12279" width="8.44140625" style="4" customWidth="1"/>
    <col min="12280" max="12280" width="86.33203125" style="4" customWidth="1"/>
    <col min="12281" max="12281" width="8" style="4" bestFit="1" customWidth="1"/>
    <col min="12282" max="12282" width="7.33203125" style="4" bestFit="1" customWidth="1"/>
    <col min="12283" max="12283" width="31" style="4" bestFit="1" customWidth="1"/>
    <col min="12284" max="12284" width="30" style="4" customWidth="1"/>
    <col min="12285" max="12294" width="0" style="4" hidden="1" customWidth="1"/>
    <col min="12295" max="12534" width="9.109375" style="4"/>
    <col min="12535" max="12535" width="8.44140625" style="4" customWidth="1"/>
    <col min="12536" max="12536" width="86.33203125" style="4" customWidth="1"/>
    <col min="12537" max="12537" width="8" style="4" bestFit="1" customWidth="1"/>
    <col min="12538" max="12538" width="7.33203125" style="4" bestFit="1" customWidth="1"/>
    <col min="12539" max="12539" width="31" style="4" bestFit="1" customWidth="1"/>
    <col min="12540" max="12540" width="30" style="4" customWidth="1"/>
    <col min="12541" max="12550" width="0" style="4" hidden="1" customWidth="1"/>
    <col min="12551" max="12790" width="9.109375" style="4"/>
    <col min="12791" max="12791" width="8.44140625" style="4" customWidth="1"/>
    <col min="12792" max="12792" width="86.33203125" style="4" customWidth="1"/>
    <col min="12793" max="12793" width="8" style="4" bestFit="1" customWidth="1"/>
    <col min="12794" max="12794" width="7.33203125" style="4" bestFit="1" customWidth="1"/>
    <col min="12795" max="12795" width="31" style="4" bestFit="1" customWidth="1"/>
    <col min="12796" max="12796" width="30" style="4" customWidth="1"/>
    <col min="12797" max="12806" width="0" style="4" hidden="1" customWidth="1"/>
    <col min="12807" max="13046" width="9.109375" style="4"/>
    <col min="13047" max="13047" width="8.44140625" style="4" customWidth="1"/>
    <col min="13048" max="13048" width="86.33203125" style="4" customWidth="1"/>
    <col min="13049" max="13049" width="8" style="4" bestFit="1" customWidth="1"/>
    <col min="13050" max="13050" width="7.33203125" style="4" bestFit="1" customWidth="1"/>
    <col min="13051" max="13051" width="31" style="4" bestFit="1" customWidth="1"/>
    <col min="13052" max="13052" width="30" style="4" customWidth="1"/>
    <col min="13053" max="13062" width="0" style="4" hidden="1" customWidth="1"/>
    <col min="13063" max="13302" width="9.109375" style="4"/>
    <col min="13303" max="13303" width="8.44140625" style="4" customWidth="1"/>
    <col min="13304" max="13304" width="86.33203125" style="4" customWidth="1"/>
    <col min="13305" max="13305" width="8" style="4" bestFit="1" customWidth="1"/>
    <col min="13306" max="13306" width="7.33203125" style="4" bestFit="1" customWidth="1"/>
    <col min="13307" max="13307" width="31" style="4" bestFit="1" customWidth="1"/>
    <col min="13308" max="13308" width="30" style="4" customWidth="1"/>
    <col min="13309" max="13318" width="0" style="4" hidden="1" customWidth="1"/>
    <col min="13319" max="13558" width="9.109375" style="4"/>
    <col min="13559" max="13559" width="8.44140625" style="4" customWidth="1"/>
    <col min="13560" max="13560" width="86.33203125" style="4" customWidth="1"/>
    <col min="13561" max="13561" width="8" style="4" bestFit="1" customWidth="1"/>
    <col min="13562" max="13562" width="7.33203125" style="4" bestFit="1" customWidth="1"/>
    <col min="13563" max="13563" width="31" style="4" bestFit="1" customWidth="1"/>
    <col min="13564" max="13564" width="30" style="4" customWidth="1"/>
    <col min="13565" max="13574" width="0" style="4" hidden="1" customWidth="1"/>
    <col min="13575" max="13814" width="9.109375" style="4"/>
    <col min="13815" max="13815" width="8.44140625" style="4" customWidth="1"/>
    <col min="13816" max="13816" width="86.33203125" style="4" customWidth="1"/>
    <col min="13817" max="13817" width="8" style="4" bestFit="1" customWidth="1"/>
    <col min="13818" max="13818" width="7.33203125" style="4" bestFit="1" customWidth="1"/>
    <col min="13819" max="13819" width="31" style="4" bestFit="1" customWidth="1"/>
    <col min="13820" max="13820" width="30" style="4" customWidth="1"/>
    <col min="13821" max="13830" width="0" style="4" hidden="1" customWidth="1"/>
    <col min="13831" max="14070" width="9.109375" style="4"/>
    <col min="14071" max="14071" width="8.44140625" style="4" customWidth="1"/>
    <col min="14072" max="14072" width="86.33203125" style="4" customWidth="1"/>
    <col min="14073" max="14073" width="8" style="4" bestFit="1" customWidth="1"/>
    <col min="14074" max="14074" width="7.33203125" style="4" bestFit="1" customWidth="1"/>
    <col min="14075" max="14075" width="31" style="4" bestFit="1" customWidth="1"/>
    <col min="14076" max="14076" width="30" style="4" customWidth="1"/>
    <col min="14077" max="14086" width="0" style="4" hidden="1" customWidth="1"/>
    <col min="14087" max="14326" width="9.109375" style="4"/>
    <col min="14327" max="14327" width="8.44140625" style="4" customWidth="1"/>
    <col min="14328" max="14328" width="86.33203125" style="4" customWidth="1"/>
    <col min="14329" max="14329" width="8" style="4" bestFit="1" customWidth="1"/>
    <col min="14330" max="14330" width="7.33203125" style="4" bestFit="1" customWidth="1"/>
    <col min="14331" max="14331" width="31" style="4" bestFit="1" customWidth="1"/>
    <col min="14332" max="14332" width="30" style="4" customWidth="1"/>
    <col min="14333" max="14342" width="0" style="4" hidden="1" customWidth="1"/>
    <col min="14343" max="14582" width="9.109375" style="4"/>
    <col min="14583" max="14583" width="8.44140625" style="4" customWidth="1"/>
    <col min="14584" max="14584" width="86.33203125" style="4" customWidth="1"/>
    <col min="14585" max="14585" width="8" style="4" bestFit="1" customWidth="1"/>
    <col min="14586" max="14586" width="7.33203125" style="4" bestFit="1" customWidth="1"/>
    <col min="14587" max="14587" width="31" style="4" bestFit="1" customWidth="1"/>
    <col min="14588" max="14588" width="30" style="4" customWidth="1"/>
    <col min="14589" max="14598" width="0" style="4" hidden="1" customWidth="1"/>
    <col min="14599" max="14838" width="9.109375" style="4"/>
    <col min="14839" max="14839" width="8.44140625" style="4" customWidth="1"/>
    <col min="14840" max="14840" width="86.33203125" style="4" customWidth="1"/>
    <col min="14841" max="14841" width="8" style="4" bestFit="1" customWidth="1"/>
    <col min="14842" max="14842" width="7.33203125" style="4" bestFit="1" customWidth="1"/>
    <col min="14843" max="14843" width="31" style="4" bestFit="1" customWidth="1"/>
    <col min="14844" max="14844" width="30" style="4" customWidth="1"/>
    <col min="14845" max="14854" width="0" style="4" hidden="1" customWidth="1"/>
    <col min="14855" max="15094" width="9.109375" style="4"/>
    <col min="15095" max="15095" width="8.44140625" style="4" customWidth="1"/>
    <col min="15096" max="15096" width="86.33203125" style="4" customWidth="1"/>
    <col min="15097" max="15097" width="8" style="4" bestFit="1" customWidth="1"/>
    <col min="15098" max="15098" width="7.33203125" style="4" bestFit="1" customWidth="1"/>
    <col min="15099" max="15099" width="31" style="4" bestFit="1" customWidth="1"/>
    <col min="15100" max="15100" width="30" style="4" customWidth="1"/>
    <col min="15101" max="15110" width="0" style="4" hidden="1" customWidth="1"/>
    <col min="15111" max="15350" width="9.109375" style="4"/>
    <col min="15351" max="15351" width="8.44140625" style="4" customWidth="1"/>
    <col min="15352" max="15352" width="86.33203125" style="4" customWidth="1"/>
    <col min="15353" max="15353" width="8" style="4" bestFit="1" customWidth="1"/>
    <col min="15354" max="15354" width="7.33203125" style="4" bestFit="1" customWidth="1"/>
    <col min="15355" max="15355" width="31" style="4" bestFit="1" customWidth="1"/>
    <col min="15356" max="15356" width="30" style="4" customWidth="1"/>
    <col min="15357" max="15366" width="0" style="4" hidden="1" customWidth="1"/>
    <col min="15367" max="15606" width="9.109375" style="4"/>
    <col min="15607" max="15607" width="8.44140625" style="4" customWidth="1"/>
    <col min="15608" max="15608" width="86.33203125" style="4" customWidth="1"/>
    <col min="15609" max="15609" width="8" style="4" bestFit="1" customWidth="1"/>
    <col min="15610" max="15610" width="7.33203125" style="4" bestFit="1" customWidth="1"/>
    <col min="15611" max="15611" width="31" style="4" bestFit="1" customWidth="1"/>
    <col min="15612" max="15612" width="30" style="4" customWidth="1"/>
    <col min="15613" max="15622" width="0" style="4" hidden="1" customWidth="1"/>
    <col min="15623" max="15862" width="9.109375" style="4"/>
    <col min="15863" max="15863" width="8.44140625" style="4" customWidth="1"/>
    <col min="15864" max="15864" width="86.33203125" style="4" customWidth="1"/>
    <col min="15865" max="15865" width="8" style="4" bestFit="1" customWidth="1"/>
    <col min="15866" max="15866" width="7.33203125" style="4" bestFit="1" customWidth="1"/>
    <col min="15867" max="15867" width="31" style="4" bestFit="1" customWidth="1"/>
    <col min="15868" max="15868" width="30" style="4" customWidth="1"/>
    <col min="15869" max="15878" width="0" style="4" hidden="1" customWidth="1"/>
    <col min="15879" max="16118" width="9.109375" style="4"/>
    <col min="16119" max="16119" width="8.44140625" style="4" customWidth="1"/>
    <col min="16120" max="16120" width="86.33203125" style="4" customWidth="1"/>
    <col min="16121" max="16121" width="8" style="4" bestFit="1" customWidth="1"/>
    <col min="16122" max="16122" width="7.33203125" style="4" bestFit="1" customWidth="1"/>
    <col min="16123" max="16123" width="31" style="4" bestFit="1" customWidth="1"/>
    <col min="16124" max="16124" width="30" style="4" customWidth="1"/>
    <col min="16125" max="16134" width="0" style="4" hidden="1" customWidth="1"/>
    <col min="16135" max="16384" width="9.109375" style="4"/>
  </cols>
  <sheetData>
    <row r="1" spans="1:6" s="1" customFormat="1" ht="15.75" customHeight="1" x14ac:dyDescent="0.3">
      <c r="A1" s="51" t="s">
        <v>120</v>
      </c>
      <c r="B1" s="52"/>
      <c r="C1" s="52"/>
      <c r="D1" s="52"/>
      <c r="E1" s="52"/>
      <c r="F1" s="53"/>
    </row>
    <row r="2" spans="1:6" s="1" customFormat="1" ht="15.75" customHeight="1" x14ac:dyDescent="0.3">
      <c r="A2" s="51" t="s">
        <v>0</v>
      </c>
      <c r="B2" s="52"/>
      <c r="C2" s="52"/>
      <c r="D2" s="52"/>
      <c r="E2" s="52"/>
      <c r="F2" s="53"/>
    </row>
    <row r="3" spans="1:6" s="1" customFormat="1" ht="15.75" customHeight="1" x14ac:dyDescent="0.3">
      <c r="A3" s="51" t="s">
        <v>1</v>
      </c>
      <c r="B3" s="52"/>
      <c r="C3" s="52"/>
      <c r="D3" s="52"/>
      <c r="E3" s="52"/>
      <c r="F3" s="53"/>
    </row>
    <row r="4" spans="1:6" s="1" customFormat="1" ht="15.75" customHeight="1" x14ac:dyDescent="0.3">
      <c r="A4" s="51" t="s">
        <v>2</v>
      </c>
      <c r="B4" s="52"/>
      <c r="C4" s="52"/>
      <c r="D4" s="52"/>
      <c r="E4" s="52"/>
      <c r="F4" s="53"/>
    </row>
    <row r="5" spans="1:6" s="2" customFormat="1" ht="15.75" customHeight="1" x14ac:dyDescent="0.3">
      <c r="A5" s="33" t="s">
        <v>139</v>
      </c>
      <c r="B5" s="34"/>
      <c r="C5" s="34"/>
      <c r="D5" s="34"/>
      <c r="E5" s="34"/>
      <c r="F5" s="35"/>
    </row>
    <row r="6" spans="1:6" s="2" customFormat="1" ht="16.5" customHeight="1" x14ac:dyDescent="0.3">
      <c r="A6" s="33" t="s">
        <v>144</v>
      </c>
      <c r="B6" s="34"/>
      <c r="C6" s="34"/>
      <c r="D6" s="34"/>
      <c r="E6" s="34"/>
      <c r="F6" s="35"/>
    </row>
    <row r="7" spans="1:6" s="2" customFormat="1" ht="15.75" customHeight="1" x14ac:dyDescent="0.3">
      <c r="A7" s="33" t="s">
        <v>140</v>
      </c>
      <c r="B7" s="34"/>
      <c r="C7" s="34"/>
      <c r="D7" s="34"/>
      <c r="E7" s="34"/>
      <c r="F7" s="35"/>
    </row>
    <row r="8" spans="1:6" x14ac:dyDescent="0.3">
      <c r="A8" s="3" t="s">
        <v>6</v>
      </c>
      <c r="B8" s="3" t="s">
        <v>7</v>
      </c>
      <c r="C8" s="3" t="s">
        <v>8</v>
      </c>
      <c r="D8" s="3" t="s">
        <v>9</v>
      </c>
      <c r="E8" s="3" t="s">
        <v>10</v>
      </c>
      <c r="F8" s="3" t="s">
        <v>11</v>
      </c>
    </row>
    <row r="9" spans="1:6" s="5" customFormat="1" ht="18" x14ac:dyDescent="0.3">
      <c r="A9" s="36" t="s">
        <v>124</v>
      </c>
      <c r="B9" s="37"/>
      <c r="C9" s="37"/>
      <c r="D9" s="37"/>
      <c r="E9" s="37"/>
      <c r="F9" s="38"/>
    </row>
    <row r="10" spans="1:6" s="2" customFormat="1" x14ac:dyDescent="0.3">
      <c r="A10" s="39" t="s">
        <v>12</v>
      </c>
      <c r="B10" s="6" t="s">
        <v>13</v>
      </c>
      <c r="C10" s="42" t="s">
        <v>14</v>
      </c>
      <c r="D10" s="45">
        <v>1</v>
      </c>
      <c r="E10" s="48"/>
      <c r="F10" s="48">
        <f>+E10*D10</f>
        <v>0</v>
      </c>
    </row>
    <row r="11" spans="1:6" s="2" customFormat="1" x14ac:dyDescent="0.3">
      <c r="A11" s="40"/>
      <c r="B11" s="7"/>
      <c r="C11" s="43"/>
      <c r="D11" s="46"/>
      <c r="E11" s="49"/>
      <c r="F11" s="49"/>
    </row>
    <row r="12" spans="1:6" s="2" customFormat="1" x14ac:dyDescent="0.3">
      <c r="A12" s="41"/>
      <c r="B12" s="8" t="s">
        <v>15</v>
      </c>
      <c r="C12" s="44"/>
      <c r="D12" s="47"/>
      <c r="E12" s="50"/>
      <c r="F12" s="50"/>
    </row>
    <row r="13" spans="1:6" s="2" customFormat="1" x14ac:dyDescent="0.3">
      <c r="A13" s="39" t="s">
        <v>16</v>
      </c>
      <c r="B13" s="6" t="s">
        <v>17</v>
      </c>
      <c r="C13" s="42" t="s">
        <v>14</v>
      </c>
      <c r="D13" s="45">
        <v>1</v>
      </c>
      <c r="E13" s="48"/>
      <c r="F13" s="48">
        <f>+E13*D13</f>
        <v>0</v>
      </c>
    </row>
    <row r="14" spans="1:6" s="2" customFormat="1" x14ac:dyDescent="0.3">
      <c r="A14" s="40"/>
      <c r="B14" s="7"/>
      <c r="C14" s="43"/>
      <c r="D14" s="46"/>
      <c r="E14" s="49"/>
      <c r="F14" s="49"/>
    </row>
    <row r="15" spans="1:6" s="2" customFormat="1" x14ac:dyDescent="0.3">
      <c r="A15" s="41"/>
      <c r="B15" s="8" t="s">
        <v>18</v>
      </c>
      <c r="C15" s="44"/>
      <c r="D15" s="47"/>
      <c r="E15" s="50"/>
      <c r="F15" s="50"/>
    </row>
    <row r="16" spans="1:6" s="5" customFormat="1" ht="18" x14ac:dyDescent="0.3">
      <c r="A16" s="9"/>
      <c r="B16" s="54" t="s">
        <v>126</v>
      </c>
      <c r="C16" s="55"/>
      <c r="D16" s="55"/>
      <c r="E16" s="56"/>
      <c r="F16" s="27">
        <f>SUM(F10:F15)</f>
        <v>0</v>
      </c>
    </row>
    <row r="17" spans="1:6" s="5" customFormat="1" ht="18" x14ac:dyDescent="0.3">
      <c r="A17" s="36" t="s">
        <v>125</v>
      </c>
      <c r="B17" s="37"/>
      <c r="C17" s="37"/>
      <c r="D17" s="37"/>
      <c r="E17" s="37"/>
      <c r="F17" s="38"/>
    </row>
    <row r="18" spans="1:6" s="2" customFormat="1" x14ac:dyDescent="0.3">
      <c r="A18" s="30" t="s">
        <v>19</v>
      </c>
      <c r="B18" s="31" t="s">
        <v>20</v>
      </c>
      <c r="C18" s="31"/>
      <c r="D18" s="31"/>
      <c r="E18" s="31"/>
      <c r="F18" s="32"/>
    </row>
    <row r="19" spans="1:6" s="2" customFormat="1" x14ac:dyDescent="0.3">
      <c r="A19" s="39" t="s">
        <v>21</v>
      </c>
      <c r="B19" s="6" t="s">
        <v>22</v>
      </c>
      <c r="C19" s="42" t="s">
        <v>23</v>
      </c>
      <c r="D19" s="45">
        <v>44</v>
      </c>
      <c r="E19" s="48"/>
      <c r="F19" s="48">
        <f>+E19*D19</f>
        <v>0</v>
      </c>
    </row>
    <row r="20" spans="1:6" s="2" customFormat="1" x14ac:dyDescent="0.3">
      <c r="A20" s="40"/>
      <c r="B20" s="7"/>
      <c r="C20" s="43"/>
      <c r="D20" s="46"/>
      <c r="E20" s="49"/>
      <c r="F20" s="49"/>
    </row>
    <row r="21" spans="1:6" s="2" customFormat="1" x14ac:dyDescent="0.3">
      <c r="A21" s="41"/>
      <c r="B21" s="8" t="s">
        <v>24</v>
      </c>
      <c r="C21" s="44"/>
      <c r="D21" s="47"/>
      <c r="E21" s="50"/>
      <c r="F21" s="50"/>
    </row>
    <row r="22" spans="1:6" s="2" customFormat="1" x14ac:dyDescent="0.3">
      <c r="A22" s="39" t="s">
        <v>25</v>
      </c>
      <c r="B22" s="6" t="s">
        <v>26</v>
      </c>
      <c r="C22" s="57" t="s">
        <v>27</v>
      </c>
      <c r="D22" s="45">
        <v>6.3715999999999999</v>
      </c>
      <c r="E22" s="48"/>
      <c r="F22" s="48">
        <f>+E22*D22</f>
        <v>0</v>
      </c>
    </row>
    <row r="23" spans="1:6" s="2" customFormat="1" x14ac:dyDescent="0.3">
      <c r="A23" s="40"/>
      <c r="B23" s="7"/>
      <c r="C23" s="43"/>
      <c r="D23" s="46"/>
      <c r="E23" s="49"/>
      <c r="F23" s="49"/>
    </row>
    <row r="24" spans="1:6" s="2" customFormat="1" x14ac:dyDescent="0.3">
      <c r="A24" s="41"/>
      <c r="B24" s="8" t="s">
        <v>28</v>
      </c>
      <c r="C24" s="44"/>
      <c r="D24" s="47"/>
      <c r="E24" s="50"/>
      <c r="F24" s="50"/>
    </row>
    <row r="25" spans="1:6" s="2" customFormat="1" x14ac:dyDescent="0.3">
      <c r="A25" s="39" t="s">
        <v>29</v>
      </c>
      <c r="B25" s="6" t="s">
        <v>30</v>
      </c>
      <c r="C25" s="57" t="s">
        <v>27</v>
      </c>
      <c r="D25" s="45">
        <v>3.0771999999999999</v>
      </c>
      <c r="E25" s="48"/>
      <c r="F25" s="48">
        <f>+E25*D25</f>
        <v>0</v>
      </c>
    </row>
    <row r="26" spans="1:6" s="2" customFormat="1" x14ac:dyDescent="0.3">
      <c r="A26" s="40"/>
      <c r="B26" s="7"/>
      <c r="C26" s="43"/>
      <c r="D26" s="46"/>
      <c r="E26" s="49"/>
      <c r="F26" s="49"/>
    </row>
    <row r="27" spans="1:6" s="2" customFormat="1" x14ac:dyDescent="0.3">
      <c r="A27" s="41"/>
      <c r="B27" s="8" t="s">
        <v>31</v>
      </c>
      <c r="C27" s="44"/>
      <c r="D27" s="47"/>
      <c r="E27" s="50"/>
      <c r="F27" s="50"/>
    </row>
    <row r="28" spans="1:6" s="2" customFormat="1" x14ac:dyDescent="0.3">
      <c r="A28" s="61" t="s">
        <v>32</v>
      </c>
      <c r="B28" s="6" t="s">
        <v>33</v>
      </c>
      <c r="C28" s="57" t="s">
        <v>27</v>
      </c>
      <c r="D28" s="45">
        <v>2.1242100000000006</v>
      </c>
      <c r="E28" s="48"/>
      <c r="F28" s="48">
        <f>+E28*D28</f>
        <v>0</v>
      </c>
    </row>
    <row r="29" spans="1:6" s="2" customFormat="1" x14ac:dyDescent="0.3">
      <c r="A29" s="62"/>
      <c r="B29" s="7"/>
      <c r="C29" s="43"/>
      <c r="D29" s="46"/>
      <c r="E29" s="49"/>
      <c r="F29" s="49"/>
    </row>
    <row r="30" spans="1:6" s="2" customFormat="1" x14ac:dyDescent="0.3">
      <c r="A30" s="63"/>
      <c r="B30" s="8" t="s">
        <v>34</v>
      </c>
      <c r="C30" s="44"/>
      <c r="D30" s="47"/>
      <c r="E30" s="50"/>
      <c r="F30" s="50"/>
    </row>
    <row r="31" spans="1:6" s="2" customFormat="1" x14ac:dyDescent="0.3">
      <c r="A31" s="39" t="s">
        <v>35</v>
      </c>
      <c r="B31" s="6" t="s">
        <v>36</v>
      </c>
      <c r="C31" s="57" t="s">
        <v>27</v>
      </c>
      <c r="D31" s="45">
        <v>7.3245899999999997</v>
      </c>
      <c r="E31" s="48"/>
      <c r="F31" s="48">
        <f>+E31*D31</f>
        <v>0</v>
      </c>
    </row>
    <row r="32" spans="1:6" s="2" customFormat="1" x14ac:dyDescent="0.3">
      <c r="A32" s="40"/>
      <c r="B32" s="7"/>
      <c r="C32" s="43"/>
      <c r="D32" s="46"/>
      <c r="E32" s="49"/>
      <c r="F32" s="49"/>
    </row>
    <row r="33" spans="1:6" s="2" customFormat="1" x14ac:dyDescent="0.3">
      <c r="A33" s="41"/>
      <c r="B33" s="8" t="s">
        <v>37</v>
      </c>
      <c r="C33" s="44"/>
      <c r="D33" s="47"/>
      <c r="E33" s="50"/>
      <c r="F33" s="50"/>
    </row>
    <row r="34" spans="1:6" customFormat="1" ht="18" x14ac:dyDescent="0.3">
      <c r="A34" s="9"/>
      <c r="B34" s="58" t="s">
        <v>127</v>
      </c>
      <c r="C34" s="59"/>
      <c r="D34" s="59"/>
      <c r="E34" s="60"/>
      <c r="F34" s="28">
        <f>SUM(F19:F33)</f>
        <v>0</v>
      </c>
    </row>
    <row r="35" spans="1:6" s="2" customFormat="1" x14ac:dyDescent="0.3">
      <c r="A35" s="30" t="s">
        <v>38</v>
      </c>
      <c r="B35" s="31" t="s">
        <v>39</v>
      </c>
      <c r="C35" s="31"/>
      <c r="D35" s="31"/>
      <c r="E35" s="31"/>
      <c r="F35" s="32"/>
    </row>
    <row r="36" spans="1:6" s="2" customFormat="1" x14ac:dyDescent="0.3">
      <c r="A36" s="39" t="s">
        <v>40</v>
      </c>
      <c r="B36" s="6" t="s">
        <v>41</v>
      </c>
      <c r="C36" s="42" t="s">
        <v>27</v>
      </c>
      <c r="D36" s="45">
        <v>1.9827800000000002</v>
      </c>
      <c r="E36" s="48"/>
      <c r="F36" s="48">
        <f>+E36*D36</f>
        <v>0</v>
      </c>
    </row>
    <row r="37" spans="1:6" s="2" customFormat="1" x14ac:dyDescent="0.3">
      <c r="A37" s="40"/>
      <c r="B37" s="7"/>
      <c r="C37" s="43"/>
      <c r="D37" s="46"/>
      <c r="E37" s="49"/>
      <c r="F37" s="49"/>
    </row>
    <row r="38" spans="1:6" s="2" customFormat="1" x14ac:dyDescent="0.3">
      <c r="A38" s="41"/>
      <c r="B38" s="8" t="s">
        <v>42</v>
      </c>
      <c r="C38" s="44"/>
      <c r="D38" s="47"/>
      <c r="E38" s="50"/>
      <c r="F38" s="50"/>
    </row>
    <row r="39" spans="1:6" s="2" customFormat="1" x14ac:dyDescent="0.3">
      <c r="A39" s="39" t="s">
        <v>43</v>
      </c>
      <c r="B39" s="6" t="s">
        <v>44</v>
      </c>
      <c r="C39" s="42" t="s">
        <v>27</v>
      </c>
      <c r="D39" s="45">
        <v>1.31165</v>
      </c>
      <c r="E39" s="48"/>
      <c r="F39" s="48">
        <f>+E39*D39</f>
        <v>0</v>
      </c>
    </row>
    <row r="40" spans="1:6" s="2" customFormat="1" x14ac:dyDescent="0.3">
      <c r="A40" s="40"/>
      <c r="B40" s="7"/>
      <c r="C40" s="43"/>
      <c r="D40" s="46"/>
      <c r="E40" s="49"/>
      <c r="F40" s="49"/>
    </row>
    <row r="41" spans="1:6" s="2" customFormat="1" x14ac:dyDescent="0.3">
      <c r="A41" s="41"/>
      <c r="B41" s="8" t="s">
        <v>45</v>
      </c>
      <c r="C41" s="44"/>
      <c r="D41" s="47"/>
      <c r="E41" s="50"/>
      <c r="F41" s="50"/>
    </row>
    <row r="42" spans="1:6" s="2" customFormat="1" x14ac:dyDescent="0.3">
      <c r="A42" s="39" t="s">
        <v>46</v>
      </c>
      <c r="B42" s="6" t="s">
        <v>47</v>
      </c>
      <c r="C42" s="42" t="s">
        <v>27</v>
      </c>
      <c r="D42" s="45">
        <v>5.7919000000000009</v>
      </c>
      <c r="E42" s="48"/>
      <c r="F42" s="48">
        <f>+E42*D42</f>
        <v>0</v>
      </c>
    </row>
    <row r="43" spans="1:6" s="2" customFormat="1" x14ac:dyDescent="0.3">
      <c r="A43" s="40"/>
      <c r="B43" s="7"/>
      <c r="C43" s="43"/>
      <c r="D43" s="46"/>
      <c r="E43" s="49"/>
      <c r="F43" s="49"/>
    </row>
    <row r="44" spans="1:6" s="2" customFormat="1" x14ac:dyDescent="0.3">
      <c r="A44" s="41"/>
      <c r="B44" s="8" t="s">
        <v>48</v>
      </c>
      <c r="C44" s="44"/>
      <c r="D44" s="47"/>
      <c r="E44" s="50"/>
      <c r="F44" s="50"/>
    </row>
    <row r="45" spans="1:6" s="2" customFormat="1" x14ac:dyDescent="0.3">
      <c r="A45" s="39" t="s">
        <v>49</v>
      </c>
      <c r="B45" s="6" t="s">
        <v>50</v>
      </c>
      <c r="C45" s="42" t="s">
        <v>23</v>
      </c>
      <c r="D45" s="45">
        <v>61.539400000000001</v>
      </c>
      <c r="E45" s="48"/>
      <c r="F45" s="48">
        <f>+E45*D45</f>
        <v>0</v>
      </c>
    </row>
    <row r="46" spans="1:6" s="2" customFormat="1" x14ac:dyDescent="0.3">
      <c r="A46" s="40"/>
      <c r="B46" s="7"/>
      <c r="C46" s="43"/>
      <c r="D46" s="46"/>
      <c r="E46" s="49"/>
      <c r="F46" s="49"/>
    </row>
    <row r="47" spans="1:6" s="2" customFormat="1" x14ac:dyDescent="0.3">
      <c r="A47" s="41"/>
      <c r="B47" s="8" t="s">
        <v>51</v>
      </c>
      <c r="C47" s="44"/>
      <c r="D47" s="47"/>
      <c r="E47" s="50"/>
      <c r="F47" s="50"/>
    </row>
    <row r="48" spans="1:6" s="2" customFormat="1" x14ac:dyDescent="0.3">
      <c r="A48" s="39" t="s">
        <v>52</v>
      </c>
      <c r="B48" s="6" t="s">
        <v>53</v>
      </c>
      <c r="C48" s="42" t="s">
        <v>54</v>
      </c>
      <c r="D48" s="45">
        <v>289.59500000000003</v>
      </c>
      <c r="E48" s="48"/>
      <c r="F48" s="48">
        <f>+E48*D48</f>
        <v>0</v>
      </c>
    </row>
    <row r="49" spans="1:6" s="2" customFormat="1" x14ac:dyDescent="0.3">
      <c r="A49" s="40"/>
      <c r="B49" s="7"/>
      <c r="C49" s="43"/>
      <c r="D49" s="46"/>
      <c r="E49" s="49"/>
      <c r="F49" s="49"/>
    </row>
    <row r="50" spans="1:6" s="2" customFormat="1" x14ac:dyDescent="0.3">
      <c r="A50" s="41"/>
      <c r="B50" s="8" t="s">
        <v>55</v>
      </c>
      <c r="C50" s="44"/>
      <c r="D50" s="47"/>
      <c r="E50" s="50"/>
      <c r="F50" s="50"/>
    </row>
    <row r="51" spans="1:6" s="2" customFormat="1" x14ac:dyDescent="0.3">
      <c r="A51" s="39" t="s">
        <v>56</v>
      </c>
      <c r="B51" s="6" t="s">
        <v>57</v>
      </c>
      <c r="C51" s="42" t="s">
        <v>27</v>
      </c>
      <c r="D51" s="45">
        <v>0.86399999999999999</v>
      </c>
      <c r="E51" s="48"/>
      <c r="F51" s="48">
        <f>+E51*D51</f>
        <v>0</v>
      </c>
    </row>
    <row r="52" spans="1:6" s="2" customFormat="1" x14ac:dyDescent="0.3">
      <c r="A52" s="40"/>
      <c r="B52" s="7"/>
      <c r="C52" s="43"/>
      <c r="D52" s="46"/>
      <c r="E52" s="49"/>
      <c r="F52" s="49"/>
    </row>
    <row r="53" spans="1:6" s="2" customFormat="1" x14ac:dyDescent="0.3">
      <c r="A53" s="41"/>
      <c r="B53" s="8" t="s">
        <v>58</v>
      </c>
      <c r="C53" s="44"/>
      <c r="D53" s="47"/>
      <c r="E53" s="50"/>
      <c r="F53" s="50"/>
    </row>
    <row r="54" spans="1:6" s="2" customFormat="1" x14ac:dyDescent="0.3">
      <c r="A54" s="39" t="s">
        <v>59</v>
      </c>
      <c r="B54" s="6" t="s">
        <v>60</v>
      </c>
      <c r="C54" s="42" t="s">
        <v>27</v>
      </c>
      <c r="D54" s="45">
        <v>1.5501400000000003</v>
      </c>
      <c r="E54" s="48"/>
      <c r="F54" s="48">
        <f>+E54*D54</f>
        <v>0</v>
      </c>
    </row>
    <row r="55" spans="1:6" s="2" customFormat="1" x14ac:dyDescent="0.3">
      <c r="A55" s="40"/>
      <c r="B55" s="7"/>
      <c r="C55" s="43"/>
      <c r="D55" s="46"/>
      <c r="E55" s="49"/>
      <c r="F55" s="49"/>
    </row>
    <row r="56" spans="1:6" s="2" customFormat="1" x14ac:dyDescent="0.3">
      <c r="A56" s="41"/>
      <c r="B56" s="8" t="s">
        <v>45</v>
      </c>
      <c r="C56" s="44"/>
      <c r="D56" s="47"/>
      <c r="E56" s="50"/>
      <c r="F56" s="50"/>
    </row>
    <row r="57" spans="1:6" s="2" customFormat="1" x14ac:dyDescent="0.3">
      <c r="A57" s="61" t="s">
        <v>61</v>
      </c>
      <c r="B57" s="10" t="s">
        <v>62</v>
      </c>
      <c r="C57" s="64" t="s">
        <v>23</v>
      </c>
      <c r="D57" s="67">
        <v>21.650000000000002</v>
      </c>
      <c r="E57" s="70"/>
      <c r="F57" s="70">
        <f>+E57*D57</f>
        <v>0</v>
      </c>
    </row>
    <row r="58" spans="1:6" s="2" customFormat="1" x14ac:dyDescent="0.3">
      <c r="A58" s="62"/>
      <c r="B58" s="11"/>
      <c r="C58" s="65"/>
      <c r="D58" s="68"/>
      <c r="E58" s="71"/>
      <c r="F58" s="71"/>
    </row>
    <row r="59" spans="1:6" s="2" customFormat="1" x14ac:dyDescent="0.3">
      <c r="A59" s="63"/>
      <c r="B59" s="12" t="s">
        <v>63</v>
      </c>
      <c r="C59" s="66"/>
      <c r="D59" s="69"/>
      <c r="E59" s="72"/>
      <c r="F59" s="72"/>
    </row>
    <row r="60" spans="1:6" s="2" customFormat="1" x14ac:dyDescent="0.3">
      <c r="A60" s="61" t="s">
        <v>64</v>
      </c>
      <c r="B60" s="10" t="s">
        <v>65</v>
      </c>
      <c r="C60" s="64" t="s">
        <v>23</v>
      </c>
      <c r="D60" s="67">
        <v>8.48</v>
      </c>
      <c r="E60" s="70"/>
      <c r="F60" s="70">
        <f>+E60*D60</f>
        <v>0</v>
      </c>
    </row>
    <row r="61" spans="1:6" s="2" customFormat="1" x14ac:dyDescent="0.3">
      <c r="A61" s="62"/>
      <c r="B61" s="11"/>
      <c r="C61" s="65"/>
      <c r="D61" s="68"/>
      <c r="E61" s="71"/>
      <c r="F61" s="71"/>
    </row>
    <row r="62" spans="1:6" s="2" customFormat="1" x14ac:dyDescent="0.3">
      <c r="A62" s="63"/>
      <c r="B62" s="12" t="s">
        <v>66</v>
      </c>
      <c r="C62" s="66"/>
      <c r="D62" s="69"/>
      <c r="E62" s="72"/>
      <c r="F62" s="72"/>
    </row>
    <row r="63" spans="1:6" s="2" customFormat="1" x14ac:dyDescent="0.3">
      <c r="A63" s="39" t="s">
        <v>67</v>
      </c>
      <c r="B63" s="6" t="s">
        <v>68</v>
      </c>
      <c r="C63" s="42" t="s">
        <v>23</v>
      </c>
      <c r="D63" s="45">
        <v>22.200000000000003</v>
      </c>
      <c r="E63" s="48"/>
      <c r="F63" s="48">
        <f>+E63*D63</f>
        <v>0</v>
      </c>
    </row>
    <row r="64" spans="1:6" s="2" customFormat="1" x14ac:dyDescent="0.3">
      <c r="A64" s="40"/>
      <c r="B64" s="7"/>
      <c r="C64" s="43"/>
      <c r="D64" s="46"/>
      <c r="E64" s="49"/>
      <c r="F64" s="49"/>
    </row>
    <row r="65" spans="1:6" s="2" customFormat="1" x14ac:dyDescent="0.3">
      <c r="A65" s="41"/>
      <c r="B65" s="8" t="s">
        <v>69</v>
      </c>
      <c r="C65" s="44"/>
      <c r="D65" s="47"/>
      <c r="E65" s="50"/>
      <c r="F65" s="50"/>
    </row>
    <row r="66" spans="1:6" s="2" customFormat="1" x14ac:dyDescent="0.3">
      <c r="A66" s="39" t="s">
        <v>70</v>
      </c>
      <c r="B66" s="6" t="s">
        <v>71</v>
      </c>
      <c r="C66" s="42" t="s">
        <v>23</v>
      </c>
      <c r="D66" s="45">
        <v>23.286500000000004</v>
      </c>
      <c r="E66" s="48"/>
      <c r="F66" s="48">
        <f>+E66*D66</f>
        <v>0</v>
      </c>
    </row>
    <row r="67" spans="1:6" s="2" customFormat="1" x14ac:dyDescent="0.3">
      <c r="A67" s="40"/>
      <c r="B67" s="7"/>
      <c r="C67" s="43"/>
      <c r="D67" s="46"/>
      <c r="E67" s="49"/>
      <c r="F67" s="49"/>
    </row>
    <row r="68" spans="1:6" s="2" customFormat="1" x14ac:dyDescent="0.3">
      <c r="A68" s="41"/>
      <c r="B68" s="8" t="s">
        <v>72</v>
      </c>
      <c r="C68" s="44"/>
      <c r="D68" s="47"/>
      <c r="E68" s="50"/>
      <c r="F68" s="50"/>
    </row>
    <row r="69" spans="1:6" customFormat="1" ht="18" x14ac:dyDescent="0.3">
      <c r="A69" s="9"/>
      <c r="B69" s="58" t="s">
        <v>128</v>
      </c>
      <c r="C69" s="59"/>
      <c r="D69" s="59"/>
      <c r="E69" s="60"/>
      <c r="F69" s="28">
        <f>SUM(F36:F68)</f>
        <v>0</v>
      </c>
    </row>
    <row r="70" spans="1:6" s="2" customFormat="1" x14ac:dyDescent="0.3">
      <c r="A70" s="30" t="s">
        <v>73</v>
      </c>
      <c r="B70" s="31" t="s">
        <v>74</v>
      </c>
      <c r="C70" s="31"/>
      <c r="D70" s="31"/>
      <c r="E70" s="31"/>
      <c r="F70" s="32"/>
    </row>
    <row r="71" spans="1:6" s="5" customFormat="1" ht="18" x14ac:dyDescent="0.3">
      <c r="A71" s="73" t="s">
        <v>75</v>
      </c>
      <c r="B71" s="13" t="s">
        <v>76</v>
      </c>
      <c r="C71" s="76" t="s">
        <v>14</v>
      </c>
      <c r="D71" s="67">
        <v>1</v>
      </c>
      <c r="E71" s="70"/>
      <c r="F71" s="70">
        <f>+E71*D71</f>
        <v>0</v>
      </c>
    </row>
    <row r="72" spans="1:6" s="5" customFormat="1" ht="18" x14ac:dyDescent="0.3">
      <c r="A72" s="74"/>
      <c r="B72" s="11"/>
      <c r="C72" s="77"/>
      <c r="D72" s="68"/>
      <c r="E72" s="71"/>
      <c r="F72" s="71"/>
    </row>
    <row r="73" spans="1:6" s="5" customFormat="1" ht="18" x14ac:dyDescent="0.3">
      <c r="A73" s="75"/>
      <c r="B73" s="12" t="s">
        <v>77</v>
      </c>
      <c r="C73" s="78"/>
      <c r="D73" s="69"/>
      <c r="E73" s="72"/>
      <c r="F73" s="72"/>
    </row>
    <row r="74" spans="1:6" s="5" customFormat="1" ht="18" x14ac:dyDescent="0.3">
      <c r="A74" s="79" t="s">
        <v>78</v>
      </c>
      <c r="B74" s="6" t="s">
        <v>79</v>
      </c>
      <c r="C74" s="42" t="s">
        <v>27</v>
      </c>
      <c r="D74" s="45">
        <v>3.8903199999999996</v>
      </c>
      <c r="E74" s="48"/>
      <c r="F74" s="48">
        <f>+E74*D74</f>
        <v>0</v>
      </c>
    </row>
    <row r="75" spans="1:6" s="5" customFormat="1" ht="18" x14ac:dyDescent="0.3">
      <c r="A75" s="40"/>
      <c r="B75" s="7"/>
      <c r="C75" s="43"/>
      <c r="D75" s="46"/>
      <c r="E75" s="49"/>
      <c r="F75" s="49"/>
    </row>
    <row r="76" spans="1:6" s="5" customFormat="1" ht="18" x14ac:dyDescent="0.3">
      <c r="A76" s="41"/>
      <c r="B76" s="8" t="s">
        <v>80</v>
      </c>
      <c r="C76" s="44"/>
      <c r="D76" s="47"/>
      <c r="E76" s="50"/>
      <c r="F76" s="50"/>
    </row>
    <row r="77" spans="1:6" customFormat="1" ht="18" x14ac:dyDescent="0.3">
      <c r="A77" s="9"/>
      <c r="B77" s="58" t="s">
        <v>129</v>
      </c>
      <c r="C77" s="59"/>
      <c r="D77" s="59"/>
      <c r="E77" s="60"/>
      <c r="F77" s="28">
        <f>SUM(F71:F76)</f>
        <v>0</v>
      </c>
    </row>
    <row r="78" spans="1:6" s="5" customFormat="1" ht="18" x14ac:dyDescent="0.3">
      <c r="A78" s="14"/>
      <c r="B78" s="54" t="s">
        <v>130</v>
      </c>
      <c r="C78" s="55"/>
      <c r="D78" s="55"/>
      <c r="E78" s="55"/>
      <c r="F78" s="27">
        <f>+F77+F69+F34</f>
        <v>0</v>
      </c>
    </row>
    <row r="79" spans="1:6" s="5" customFormat="1" ht="18" x14ac:dyDescent="0.3">
      <c r="A79" s="15"/>
      <c r="B79" s="36" t="s">
        <v>81</v>
      </c>
      <c r="C79" s="37" t="s">
        <v>82</v>
      </c>
      <c r="D79" s="16"/>
      <c r="E79" s="16"/>
      <c r="F79" s="17"/>
    </row>
    <row r="80" spans="1:6" s="5" customFormat="1" ht="18" x14ac:dyDescent="0.3">
      <c r="A80" s="79" t="s">
        <v>83</v>
      </c>
      <c r="B80" s="13" t="s">
        <v>84</v>
      </c>
      <c r="C80" s="76" t="s">
        <v>85</v>
      </c>
      <c r="D80" s="67">
        <v>0</v>
      </c>
      <c r="E80" s="70"/>
      <c r="F80" s="70">
        <f>+E80*D80</f>
        <v>0</v>
      </c>
    </row>
    <row r="81" spans="1:6" s="5" customFormat="1" ht="18" x14ac:dyDescent="0.3">
      <c r="A81" s="40"/>
      <c r="B81" s="11"/>
      <c r="C81" s="65"/>
      <c r="D81" s="68"/>
      <c r="E81" s="71"/>
      <c r="F81" s="71"/>
    </row>
    <row r="82" spans="1:6" s="5" customFormat="1" ht="18" x14ac:dyDescent="0.3">
      <c r="A82" s="41"/>
      <c r="B82" s="18" t="s">
        <v>86</v>
      </c>
      <c r="C82" s="66"/>
      <c r="D82" s="69"/>
      <c r="E82" s="72"/>
      <c r="F82" s="72"/>
    </row>
    <row r="83" spans="1:6" s="5" customFormat="1" ht="18" x14ac:dyDescent="0.3">
      <c r="A83" s="79" t="s">
        <v>87</v>
      </c>
      <c r="B83" s="13" t="s">
        <v>88</v>
      </c>
      <c r="C83" s="76" t="s">
        <v>85</v>
      </c>
      <c r="D83" s="67">
        <v>0</v>
      </c>
      <c r="E83" s="70"/>
      <c r="F83" s="70">
        <f>+E83*D83</f>
        <v>0</v>
      </c>
    </row>
    <row r="84" spans="1:6" s="5" customFormat="1" ht="18" x14ac:dyDescent="0.3">
      <c r="A84" s="40"/>
      <c r="B84" s="11"/>
      <c r="C84" s="65"/>
      <c r="D84" s="68"/>
      <c r="E84" s="71"/>
      <c r="F84" s="71"/>
    </row>
    <row r="85" spans="1:6" s="5" customFormat="1" ht="18" x14ac:dyDescent="0.3">
      <c r="A85" s="41"/>
      <c r="B85" s="18" t="s">
        <v>86</v>
      </c>
      <c r="C85" s="66"/>
      <c r="D85" s="69"/>
      <c r="E85" s="72"/>
      <c r="F85" s="72"/>
    </row>
    <row r="86" spans="1:6" s="5" customFormat="1" ht="18" x14ac:dyDescent="0.3">
      <c r="A86" s="79" t="s">
        <v>89</v>
      </c>
      <c r="B86" s="13" t="s">
        <v>90</v>
      </c>
      <c r="C86" s="76" t="s">
        <v>85</v>
      </c>
      <c r="D86" s="67">
        <v>2</v>
      </c>
      <c r="E86" s="70"/>
      <c r="F86" s="70">
        <f>+E86*D86</f>
        <v>0</v>
      </c>
    </row>
    <row r="87" spans="1:6" s="5" customFormat="1" ht="18" x14ac:dyDescent="0.3">
      <c r="A87" s="40"/>
      <c r="B87" s="11"/>
      <c r="C87" s="65"/>
      <c r="D87" s="68"/>
      <c r="E87" s="71"/>
      <c r="F87" s="71"/>
    </row>
    <row r="88" spans="1:6" s="5" customFormat="1" ht="18" x14ac:dyDescent="0.3">
      <c r="A88" s="41"/>
      <c r="B88" s="18" t="s">
        <v>91</v>
      </c>
      <c r="C88" s="66"/>
      <c r="D88" s="69"/>
      <c r="E88" s="72"/>
      <c r="F88" s="72"/>
    </row>
    <row r="89" spans="1:6" s="5" customFormat="1" ht="18" x14ac:dyDescent="0.25">
      <c r="A89" s="79" t="s">
        <v>92</v>
      </c>
      <c r="B89" s="19" t="s">
        <v>93</v>
      </c>
      <c r="C89" s="76" t="s">
        <v>85</v>
      </c>
      <c r="D89" s="67">
        <v>0</v>
      </c>
      <c r="E89" s="70"/>
      <c r="F89" s="70">
        <f>+E89*D89</f>
        <v>0</v>
      </c>
    </row>
    <row r="90" spans="1:6" s="5" customFormat="1" ht="18" x14ac:dyDescent="0.3">
      <c r="A90" s="40"/>
      <c r="B90" s="11"/>
      <c r="C90" s="65"/>
      <c r="D90" s="68"/>
      <c r="E90" s="71"/>
      <c r="F90" s="71"/>
    </row>
    <row r="91" spans="1:6" s="5" customFormat="1" ht="18" x14ac:dyDescent="0.3">
      <c r="A91" s="41"/>
      <c r="B91" s="18" t="s">
        <v>94</v>
      </c>
      <c r="C91" s="66"/>
      <c r="D91" s="69"/>
      <c r="E91" s="72"/>
      <c r="F91" s="72"/>
    </row>
    <row r="92" spans="1:6" s="5" customFormat="1" ht="31.2" x14ac:dyDescent="0.3">
      <c r="A92" s="79" t="s">
        <v>95</v>
      </c>
      <c r="B92" s="13" t="s">
        <v>96</v>
      </c>
      <c r="C92" s="76" t="s">
        <v>85</v>
      </c>
      <c r="D92" s="67">
        <v>1</v>
      </c>
      <c r="E92" s="70"/>
      <c r="F92" s="70">
        <f>+E92*D92</f>
        <v>0</v>
      </c>
    </row>
    <row r="93" spans="1:6" s="5" customFormat="1" ht="18" x14ac:dyDescent="0.3">
      <c r="A93" s="40"/>
      <c r="B93" s="11"/>
      <c r="C93" s="65"/>
      <c r="D93" s="68"/>
      <c r="E93" s="71"/>
      <c r="F93" s="71"/>
    </row>
    <row r="94" spans="1:6" s="5" customFormat="1" ht="18" x14ac:dyDescent="0.3">
      <c r="A94" s="41"/>
      <c r="B94" s="12" t="s">
        <v>97</v>
      </c>
      <c r="C94" s="66"/>
      <c r="D94" s="69"/>
      <c r="E94" s="72"/>
      <c r="F94" s="72"/>
    </row>
    <row r="95" spans="1:6" s="5" customFormat="1" ht="18" x14ac:dyDescent="0.3">
      <c r="A95" s="9"/>
      <c r="B95" s="54" t="s">
        <v>131</v>
      </c>
      <c r="C95" s="55"/>
      <c r="D95" s="55"/>
      <c r="E95" s="56"/>
      <c r="F95" s="27">
        <f>SUM(F80:F94)</f>
        <v>0</v>
      </c>
    </row>
    <row r="96" spans="1:6" s="2" customFormat="1" x14ac:dyDescent="0.3">
      <c r="A96" s="20" t="s">
        <v>98</v>
      </c>
      <c r="B96" s="21"/>
      <c r="C96" s="36"/>
      <c r="D96" s="37"/>
      <c r="E96" s="36"/>
      <c r="F96" s="37"/>
    </row>
    <row r="97" spans="1:6" s="2" customFormat="1" x14ac:dyDescent="0.3">
      <c r="A97" s="61" t="s">
        <v>99</v>
      </c>
      <c r="B97" s="10" t="s">
        <v>100</v>
      </c>
      <c r="C97" s="64" t="s">
        <v>23</v>
      </c>
      <c r="D97" s="67">
        <v>24.684999999999992</v>
      </c>
      <c r="E97" s="70"/>
      <c r="F97" s="70">
        <f>+E97*D97</f>
        <v>0</v>
      </c>
    </row>
    <row r="98" spans="1:6" s="2" customFormat="1" x14ac:dyDescent="0.3">
      <c r="A98" s="62"/>
      <c r="B98" s="11"/>
      <c r="C98" s="65"/>
      <c r="D98" s="68"/>
      <c r="E98" s="71"/>
      <c r="F98" s="71"/>
    </row>
    <row r="99" spans="1:6" s="2" customFormat="1" x14ac:dyDescent="0.3">
      <c r="A99" s="63"/>
      <c r="B99" s="12" t="s">
        <v>101</v>
      </c>
      <c r="C99" s="66"/>
      <c r="D99" s="69"/>
      <c r="E99" s="72"/>
      <c r="F99" s="72"/>
    </row>
    <row r="100" spans="1:6" s="2" customFormat="1" x14ac:dyDescent="0.3">
      <c r="A100" s="61" t="s">
        <v>102</v>
      </c>
      <c r="B100" s="10" t="s">
        <v>103</v>
      </c>
      <c r="C100" s="64" t="s">
        <v>23</v>
      </c>
      <c r="D100" s="67">
        <v>24.684999999999992</v>
      </c>
      <c r="E100" s="70"/>
      <c r="F100" s="70">
        <f>+E100*D100</f>
        <v>0</v>
      </c>
    </row>
    <row r="101" spans="1:6" s="2" customFormat="1" x14ac:dyDescent="0.3">
      <c r="A101" s="62"/>
      <c r="B101" s="11"/>
      <c r="C101" s="65"/>
      <c r="D101" s="68"/>
      <c r="E101" s="71"/>
      <c r="F101" s="71"/>
    </row>
    <row r="102" spans="1:6" s="2" customFormat="1" x14ac:dyDescent="0.3">
      <c r="A102" s="63"/>
      <c r="B102" s="12" t="s">
        <v>101</v>
      </c>
      <c r="C102" s="66"/>
      <c r="D102" s="69"/>
      <c r="E102" s="72"/>
      <c r="F102" s="72"/>
    </row>
    <row r="103" spans="1:6" s="2" customFormat="1" x14ac:dyDescent="0.3">
      <c r="A103" s="61" t="s">
        <v>104</v>
      </c>
      <c r="B103" s="10" t="s">
        <v>105</v>
      </c>
      <c r="C103" s="64" t="s">
        <v>23</v>
      </c>
      <c r="D103" s="67">
        <v>41.910000000000004</v>
      </c>
      <c r="E103" s="70"/>
      <c r="F103" s="70">
        <f>+E103*D103</f>
        <v>0</v>
      </c>
    </row>
    <row r="104" spans="1:6" s="2" customFormat="1" x14ac:dyDescent="0.3">
      <c r="A104" s="62"/>
      <c r="B104" s="11"/>
      <c r="C104" s="65"/>
      <c r="D104" s="68"/>
      <c r="E104" s="71"/>
      <c r="F104" s="71"/>
    </row>
    <row r="105" spans="1:6" s="2" customFormat="1" x14ac:dyDescent="0.3">
      <c r="A105" s="63"/>
      <c r="B105" s="12" t="s">
        <v>101</v>
      </c>
      <c r="C105" s="66"/>
      <c r="D105" s="69"/>
      <c r="E105" s="72"/>
      <c r="F105" s="72"/>
    </row>
    <row r="106" spans="1:6" s="5" customFormat="1" ht="18" x14ac:dyDescent="0.3">
      <c r="A106" s="9"/>
      <c r="B106" s="54" t="s">
        <v>138</v>
      </c>
      <c r="C106" s="55"/>
      <c r="D106" s="55"/>
      <c r="E106" s="56"/>
      <c r="F106" s="27">
        <f>SUM(F97:F105)</f>
        <v>0</v>
      </c>
    </row>
    <row r="107" spans="1:6" s="2" customFormat="1" x14ac:dyDescent="0.3">
      <c r="A107" s="36" t="s">
        <v>106</v>
      </c>
      <c r="B107" s="37"/>
      <c r="C107" s="37"/>
      <c r="D107" s="37"/>
      <c r="E107" s="37"/>
      <c r="F107" s="38"/>
    </row>
    <row r="108" spans="1:6" s="2" customFormat="1" x14ac:dyDescent="0.3">
      <c r="A108" s="39" t="s">
        <v>107</v>
      </c>
      <c r="B108" s="6" t="s">
        <v>108</v>
      </c>
      <c r="C108" s="42" t="s">
        <v>14</v>
      </c>
      <c r="D108" s="45">
        <v>1</v>
      </c>
      <c r="E108" s="48"/>
      <c r="F108" s="48">
        <f>+E108*D108</f>
        <v>0</v>
      </c>
    </row>
    <row r="109" spans="1:6" s="2" customFormat="1" x14ac:dyDescent="0.3">
      <c r="A109" s="40"/>
      <c r="B109" s="7"/>
      <c r="C109" s="43"/>
      <c r="D109" s="46"/>
      <c r="E109" s="49"/>
      <c r="F109" s="49"/>
    </row>
    <row r="110" spans="1:6" s="2" customFormat="1" x14ac:dyDescent="0.3">
      <c r="A110" s="41"/>
      <c r="B110" s="8" t="s">
        <v>109</v>
      </c>
      <c r="C110" s="44"/>
      <c r="D110" s="47"/>
      <c r="E110" s="50"/>
      <c r="F110" s="50"/>
    </row>
    <row r="111" spans="1:6" s="2" customFormat="1" ht="31.2" x14ac:dyDescent="0.3">
      <c r="A111" s="39" t="s">
        <v>110</v>
      </c>
      <c r="B111" s="22" t="s">
        <v>111</v>
      </c>
      <c r="C111" s="42" t="s">
        <v>14</v>
      </c>
      <c r="D111" s="45">
        <v>1</v>
      </c>
      <c r="E111" s="48"/>
      <c r="F111" s="48">
        <f>+E111*D111</f>
        <v>0</v>
      </c>
    </row>
    <row r="112" spans="1:6" s="2" customFormat="1" x14ac:dyDescent="0.3">
      <c r="A112" s="40"/>
      <c r="B112" s="7"/>
      <c r="C112" s="43"/>
      <c r="D112" s="46"/>
      <c r="E112" s="49"/>
      <c r="F112" s="49"/>
    </row>
    <row r="113" spans="1:7" s="2" customFormat="1" x14ac:dyDescent="0.3">
      <c r="A113" s="41"/>
      <c r="B113" s="8" t="s">
        <v>112</v>
      </c>
      <c r="C113" s="44" t="s">
        <v>27</v>
      </c>
      <c r="D113" s="47">
        <v>0.15700000000000003</v>
      </c>
      <c r="E113" s="50"/>
      <c r="F113" s="50">
        <f>+E113*D113</f>
        <v>0</v>
      </c>
    </row>
    <row r="114" spans="1:7" s="5" customFormat="1" ht="18" x14ac:dyDescent="0.3">
      <c r="A114" s="9"/>
      <c r="B114" s="54" t="s">
        <v>132</v>
      </c>
      <c r="C114" s="55"/>
      <c r="D114" s="55"/>
      <c r="E114" s="56"/>
      <c r="F114" s="27">
        <f>SUM(F108:F113)</f>
        <v>0</v>
      </c>
    </row>
    <row r="115" spans="1:7" s="2" customFormat="1" x14ac:dyDescent="0.3">
      <c r="A115" s="36" t="s">
        <v>113</v>
      </c>
      <c r="B115" s="37"/>
      <c r="C115" s="37"/>
      <c r="D115" s="37"/>
      <c r="E115" s="37"/>
      <c r="F115" s="38"/>
    </row>
    <row r="116" spans="1:7" s="2" customFormat="1" ht="31.2" x14ac:dyDescent="0.3">
      <c r="A116" s="39" t="s">
        <v>114</v>
      </c>
      <c r="B116" s="22" t="s">
        <v>115</v>
      </c>
      <c r="C116" s="42" t="s">
        <v>116</v>
      </c>
      <c r="D116" s="45">
        <v>20.200000000000003</v>
      </c>
      <c r="E116" s="48"/>
      <c r="F116" s="48">
        <f>+E116*D116</f>
        <v>0</v>
      </c>
    </row>
    <row r="117" spans="1:7" s="2" customFormat="1" x14ac:dyDescent="0.3">
      <c r="A117" s="40"/>
      <c r="B117" s="7"/>
      <c r="C117" s="43"/>
      <c r="D117" s="46"/>
      <c r="E117" s="49"/>
      <c r="F117" s="49"/>
    </row>
    <row r="118" spans="1:7" s="2" customFormat="1" x14ac:dyDescent="0.3">
      <c r="A118" s="41"/>
      <c r="B118" s="8" t="s">
        <v>117</v>
      </c>
      <c r="C118" s="44"/>
      <c r="D118" s="47"/>
      <c r="E118" s="50"/>
      <c r="F118" s="50"/>
    </row>
    <row r="119" spans="1:7" s="2" customFormat="1" ht="31.2" x14ac:dyDescent="0.3">
      <c r="A119" s="39" t="s">
        <v>118</v>
      </c>
      <c r="B119" s="22" t="s">
        <v>119</v>
      </c>
      <c r="C119" s="42" t="s">
        <v>85</v>
      </c>
      <c r="D119" s="45">
        <v>1</v>
      </c>
      <c r="E119" s="48"/>
      <c r="F119" s="48">
        <f>+E119*D119</f>
        <v>0</v>
      </c>
    </row>
    <row r="120" spans="1:7" s="2" customFormat="1" x14ac:dyDescent="0.3">
      <c r="A120" s="40"/>
      <c r="B120" s="7"/>
      <c r="C120" s="43"/>
      <c r="D120" s="46"/>
      <c r="E120" s="49"/>
      <c r="F120" s="49"/>
    </row>
    <row r="121" spans="1:7" s="2" customFormat="1" x14ac:dyDescent="0.3">
      <c r="A121" s="41"/>
      <c r="B121" s="8" t="s">
        <v>117</v>
      </c>
      <c r="C121" s="44"/>
      <c r="D121" s="47"/>
      <c r="E121" s="50"/>
      <c r="F121" s="50"/>
    </row>
    <row r="122" spans="1:7" s="5" customFormat="1" ht="18" x14ac:dyDescent="0.3">
      <c r="A122" s="9"/>
      <c r="B122" s="54" t="s">
        <v>133</v>
      </c>
      <c r="C122" s="55"/>
      <c r="D122" s="55"/>
      <c r="E122" s="56"/>
      <c r="F122" s="27">
        <f>SUM(F116:F121)</f>
        <v>0</v>
      </c>
    </row>
    <row r="123" spans="1:7" s="23" customFormat="1" ht="22.8" x14ac:dyDescent="0.4">
      <c r="B123" s="4"/>
      <c r="C123" s="4"/>
      <c r="D123" s="4"/>
      <c r="E123" s="29" t="s">
        <v>121</v>
      </c>
      <c r="F123" s="27">
        <f>F16+F78+F95+F106+F114+F122</f>
        <v>0</v>
      </c>
      <c r="G123" s="24"/>
    </row>
    <row r="124" spans="1:7" ht="17.399999999999999" x14ac:dyDescent="0.3">
      <c r="E124" s="29" t="s">
        <v>122</v>
      </c>
      <c r="F124" s="27">
        <f>F123*8%</f>
        <v>0</v>
      </c>
    </row>
    <row r="125" spans="1:7" ht="17.399999999999999" x14ac:dyDescent="0.3">
      <c r="E125" s="29" t="s">
        <v>123</v>
      </c>
      <c r="F125" s="27">
        <f>F123+F124</f>
        <v>0</v>
      </c>
    </row>
    <row r="126" spans="1:7" x14ac:dyDescent="0.3">
      <c r="E126" s="25"/>
    </row>
    <row r="128" spans="1:7" x14ac:dyDescent="0.3">
      <c r="F128" s="26"/>
    </row>
    <row r="129" spans="6:6" x14ac:dyDescent="0.3">
      <c r="F129" s="25"/>
    </row>
  </sheetData>
  <mergeCells count="183">
    <mergeCell ref="A7:F7"/>
    <mergeCell ref="A9:F9"/>
    <mergeCell ref="A10:A12"/>
    <mergeCell ref="C10:C12"/>
    <mergeCell ref="D10:D12"/>
    <mergeCell ref="E10:E12"/>
    <mergeCell ref="F10:F12"/>
    <mergeCell ref="A1:F1"/>
    <mergeCell ref="A2:F2"/>
    <mergeCell ref="A3:F3"/>
    <mergeCell ref="A4:F4"/>
    <mergeCell ref="A5:F5"/>
    <mergeCell ref="A6:F6"/>
    <mergeCell ref="A17:F17"/>
    <mergeCell ref="A19:A21"/>
    <mergeCell ref="C19:C21"/>
    <mergeCell ref="D19:D21"/>
    <mergeCell ref="E19:E21"/>
    <mergeCell ref="F19:F21"/>
    <mergeCell ref="A13:A15"/>
    <mergeCell ref="C13:C15"/>
    <mergeCell ref="D13:D15"/>
    <mergeCell ref="E13:E15"/>
    <mergeCell ref="F13:F15"/>
    <mergeCell ref="B16:E16"/>
    <mergeCell ref="A22:A24"/>
    <mergeCell ref="C22:C24"/>
    <mergeCell ref="D22:D24"/>
    <mergeCell ref="E22:E24"/>
    <mergeCell ref="F22:F24"/>
    <mergeCell ref="A25:A27"/>
    <mergeCell ref="C25:C27"/>
    <mergeCell ref="D25:D27"/>
    <mergeCell ref="E25:E27"/>
    <mergeCell ref="F25:F27"/>
    <mergeCell ref="B34:E34"/>
    <mergeCell ref="A36:A38"/>
    <mergeCell ref="C36:C38"/>
    <mergeCell ref="D36:D38"/>
    <mergeCell ref="E36:E38"/>
    <mergeCell ref="F36:F38"/>
    <mergeCell ref="A28:A30"/>
    <mergeCell ref="C28:C30"/>
    <mergeCell ref="D28:D30"/>
    <mergeCell ref="E28:E30"/>
    <mergeCell ref="F28:F30"/>
    <mergeCell ref="A31:A33"/>
    <mergeCell ref="C31:C33"/>
    <mergeCell ref="D31:D33"/>
    <mergeCell ref="E31:E33"/>
    <mergeCell ref="F31:F33"/>
    <mergeCell ref="A39:A41"/>
    <mergeCell ref="C39:C41"/>
    <mergeCell ref="D39:D41"/>
    <mergeCell ref="E39:E41"/>
    <mergeCell ref="F39:F41"/>
    <mergeCell ref="A42:A44"/>
    <mergeCell ref="C42:C44"/>
    <mergeCell ref="D42:D44"/>
    <mergeCell ref="E42:E44"/>
    <mergeCell ref="F42:F44"/>
    <mergeCell ref="A45:A47"/>
    <mergeCell ref="C45:C47"/>
    <mergeCell ref="D45:D47"/>
    <mergeCell ref="E45:E47"/>
    <mergeCell ref="F45:F47"/>
    <mergeCell ref="A48:A50"/>
    <mergeCell ref="C48:C50"/>
    <mergeCell ref="D48:D50"/>
    <mergeCell ref="E48:E50"/>
    <mergeCell ref="F48:F50"/>
    <mergeCell ref="A51:A53"/>
    <mergeCell ref="C51:C53"/>
    <mergeCell ref="D51:D53"/>
    <mergeCell ref="E51:E53"/>
    <mergeCell ref="F51:F53"/>
    <mergeCell ref="A54:A56"/>
    <mergeCell ref="C54:C56"/>
    <mergeCell ref="D54:D56"/>
    <mergeCell ref="E54:E56"/>
    <mergeCell ref="F54:F56"/>
    <mergeCell ref="A57:A59"/>
    <mergeCell ref="C57:C59"/>
    <mergeCell ref="D57:D59"/>
    <mergeCell ref="E57:E59"/>
    <mergeCell ref="F57:F59"/>
    <mergeCell ref="A60:A62"/>
    <mergeCell ref="C60:C62"/>
    <mergeCell ref="D60:D62"/>
    <mergeCell ref="E60:E62"/>
    <mergeCell ref="F60:F62"/>
    <mergeCell ref="A63:A65"/>
    <mergeCell ref="C63:C65"/>
    <mergeCell ref="D63:D65"/>
    <mergeCell ref="E63:E65"/>
    <mergeCell ref="F63:F65"/>
    <mergeCell ref="A66:A68"/>
    <mergeCell ref="C66:C68"/>
    <mergeCell ref="D66:D68"/>
    <mergeCell ref="E66:E68"/>
    <mergeCell ref="F66:F68"/>
    <mergeCell ref="A74:A76"/>
    <mergeCell ref="C74:C76"/>
    <mergeCell ref="D74:D76"/>
    <mergeCell ref="E74:E76"/>
    <mergeCell ref="F74:F76"/>
    <mergeCell ref="B77:E77"/>
    <mergeCell ref="B69:E69"/>
    <mergeCell ref="A71:A73"/>
    <mergeCell ref="C71:C73"/>
    <mergeCell ref="D71:D73"/>
    <mergeCell ref="E71:E73"/>
    <mergeCell ref="F71:F73"/>
    <mergeCell ref="F80:F82"/>
    <mergeCell ref="A83:A85"/>
    <mergeCell ref="C83:C85"/>
    <mergeCell ref="D83:D85"/>
    <mergeCell ref="E83:E85"/>
    <mergeCell ref="F83:F85"/>
    <mergeCell ref="B78:E78"/>
    <mergeCell ref="B79:C79"/>
    <mergeCell ref="A80:A82"/>
    <mergeCell ref="C80:C82"/>
    <mergeCell ref="D80:D82"/>
    <mergeCell ref="E80:E82"/>
    <mergeCell ref="A86:A88"/>
    <mergeCell ref="C86:C88"/>
    <mergeCell ref="D86:D88"/>
    <mergeCell ref="E86:E88"/>
    <mergeCell ref="F86:F88"/>
    <mergeCell ref="A89:A91"/>
    <mergeCell ref="C89:C91"/>
    <mergeCell ref="D89:D91"/>
    <mergeCell ref="E89:E91"/>
    <mergeCell ref="F89:F91"/>
    <mergeCell ref="C96:D96"/>
    <mergeCell ref="E96:F96"/>
    <mergeCell ref="A97:A99"/>
    <mergeCell ref="C97:C99"/>
    <mergeCell ref="D97:D99"/>
    <mergeCell ref="E97:E99"/>
    <mergeCell ref="F97:F99"/>
    <mergeCell ref="A92:A94"/>
    <mergeCell ref="C92:C94"/>
    <mergeCell ref="D92:D94"/>
    <mergeCell ref="E92:E94"/>
    <mergeCell ref="F92:F94"/>
    <mergeCell ref="B95:E95"/>
    <mergeCell ref="A100:A102"/>
    <mergeCell ref="C100:C102"/>
    <mergeCell ref="D100:D102"/>
    <mergeCell ref="E100:E102"/>
    <mergeCell ref="F100:F102"/>
    <mergeCell ref="A103:A105"/>
    <mergeCell ref="C103:C105"/>
    <mergeCell ref="D103:D105"/>
    <mergeCell ref="E103:E105"/>
    <mergeCell ref="F103:F105"/>
    <mergeCell ref="A111:A113"/>
    <mergeCell ref="C111:C113"/>
    <mergeCell ref="D111:D113"/>
    <mergeCell ref="E111:E113"/>
    <mergeCell ref="F111:F113"/>
    <mergeCell ref="B114:E114"/>
    <mergeCell ref="B106:E106"/>
    <mergeCell ref="A107:F107"/>
    <mergeCell ref="A108:A110"/>
    <mergeCell ref="C108:C110"/>
    <mergeCell ref="D108:D110"/>
    <mergeCell ref="E108:E110"/>
    <mergeCell ref="F108:F110"/>
    <mergeCell ref="A119:A121"/>
    <mergeCell ref="C119:C121"/>
    <mergeCell ref="D119:D121"/>
    <mergeCell ref="E119:E121"/>
    <mergeCell ref="F119:F121"/>
    <mergeCell ref="B122:E122"/>
    <mergeCell ref="A115:F115"/>
    <mergeCell ref="A116:A118"/>
    <mergeCell ref="C116:C118"/>
    <mergeCell ref="D116:D118"/>
    <mergeCell ref="E116:E118"/>
    <mergeCell ref="F116:F118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55" orientation="portrait" verticalDpi="0" r:id="rId1"/>
  <rowBreaks count="1" manualBreakCount="1">
    <brk id="7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3AA23-5431-488D-A105-FFBBC18F0FE3}">
  <dimension ref="A1:G129"/>
  <sheetViews>
    <sheetView zoomScale="90" zoomScaleNormal="90" workbookViewId="0">
      <pane ySplit="8" topLeftCell="A12" activePane="bottomLeft" state="frozen"/>
      <selection pane="bottomLeft" activeCell="E19" sqref="E19:E21"/>
    </sheetView>
  </sheetViews>
  <sheetFormatPr baseColWidth="10" defaultColWidth="9.109375" defaultRowHeight="15.6" x14ac:dyDescent="0.3"/>
  <cols>
    <col min="1" max="1" width="8.44140625" style="4" customWidth="1"/>
    <col min="2" max="2" width="86.33203125" style="4" customWidth="1"/>
    <col min="3" max="3" width="8" style="4" bestFit="1" customWidth="1"/>
    <col min="4" max="4" width="7.33203125" style="4" bestFit="1" customWidth="1"/>
    <col min="5" max="5" width="26.77734375" style="4" customWidth="1"/>
    <col min="6" max="6" width="29" style="4" customWidth="1"/>
    <col min="7" max="246" width="9.109375" style="4"/>
    <col min="247" max="247" width="8.44140625" style="4" customWidth="1"/>
    <col min="248" max="248" width="86.33203125" style="4" customWidth="1"/>
    <col min="249" max="249" width="8" style="4" bestFit="1" customWidth="1"/>
    <col min="250" max="250" width="7.33203125" style="4" bestFit="1" customWidth="1"/>
    <col min="251" max="251" width="31" style="4" bestFit="1" customWidth="1"/>
    <col min="252" max="252" width="30" style="4" customWidth="1"/>
    <col min="253" max="262" width="0" style="4" hidden="1" customWidth="1"/>
    <col min="263" max="502" width="9.109375" style="4"/>
    <col min="503" max="503" width="8.44140625" style="4" customWidth="1"/>
    <col min="504" max="504" width="86.33203125" style="4" customWidth="1"/>
    <col min="505" max="505" width="8" style="4" bestFit="1" customWidth="1"/>
    <col min="506" max="506" width="7.33203125" style="4" bestFit="1" customWidth="1"/>
    <col min="507" max="507" width="31" style="4" bestFit="1" customWidth="1"/>
    <col min="508" max="508" width="30" style="4" customWidth="1"/>
    <col min="509" max="518" width="0" style="4" hidden="1" customWidth="1"/>
    <col min="519" max="758" width="9.109375" style="4"/>
    <col min="759" max="759" width="8.44140625" style="4" customWidth="1"/>
    <col min="760" max="760" width="86.33203125" style="4" customWidth="1"/>
    <col min="761" max="761" width="8" style="4" bestFit="1" customWidth="1"/>
    <col min="762" max="762" width="7.33203125" style="4" bestFit="1" customWidth="1"/>
    <col min="763" max="763" width="31" style="4" bestFit="1" customWidth="1"/>
    <col min="764" max="764" width="30" style="4" customWidth="1"/>
    <col min="765" max="774" width="0" style="4" hidden="1" customWidth="1"/>
    <col min="775" max="1014" width="9.109375" style="4"/>
    <col min="1015" max="1015" width="8.44140625" style="4" customWidth="1"/>
    <col min="1016" max="1016" width="86.33203125" style="4" customWidth="1"/>
    <col min="1017" max="1017" width="8" style="4" bestFit="1" customWidth="1"/>
    <col min="1018" max="1018" width="7.33203125" style="4" bestFit="1" customWidth="1"/>
    <col min="1019" max="1019" width="31" style="4" bestFit="1" customWidth="1"/>
    <col min="1020" max="1020" width="30" style="4" customWidth="1"/>
    <col min="1021" max="1030" width="0" style="4" hidden="1" customWidth="1"/>
    <col min="1031" max="1270" width="9.109375" style="4"/>
    <col min="1271" max="1271" width="8.44140625" style="4" customWidth="1"/>
    <col min="1272" max="1272" width="86.33203125" style="4" customWidth="1"/>
    <col min="1273" max="1273" width="8" style="4" bestFit="1" customWidth="1"/>
    <col min="1274" max="1274" width="7.33203125" style="4" bestFit="1" customWidth="1"/>
    <col min="1275" max="1275" width="31" style="4" bestFit="1" customWidth="1"/>
    <col min="1276" max="1276" width="30" style="4" customWidth="1"/>
    <col min="1277" max="1286" width="0" style="4" hidden="1" customWidth="1"/>
    <col min="1287" max="1526" width="9.109375" style="4"/>
    <col min="1527" max="1527" width="8.44140625" style="4" customWidth="1"/>
    <col min="1528" max="1528" width="86.33203125" style="4" customWidth="1"/>
    <col min="1529" max="1529" width="8" style="4" bestFit="1" customWidth="1"/>
    <col min="1530" max="1530" width="7.33203125" style="4" bestFit="1" customWidth="1"/>
    <col min="1531" max="1531" width="31" style="4" bestFit="1" customWidth="1"/>
    <col min="1532" max="1532" width="30" style="4" customWidth="1"/>
    <col min="1533" max="1542" width="0" style="4" hidden="1" customWidth="1"/>
    <col min="1543" max="1782" width="9.109375" style="4"/>
    <col min="1783" max="1783" width="8.44140625" style="4" customWidth="1"/>
    <col min="1784" max="1784" width="86.33203125" style="4" customWidth="1"/>
    <col min="1785" max="1785" width="8" style="4" bestFit="1" customWidth="1"/>
    <col min="1786" max="1786" width="7.33203125" style="4" bestFit="1" customWidth="1"/>
    <col min="1787" max="1787" width="31" style="4" bestFit="1" customWidth="1"/>
    <col min="1788" max="1788" width="30" style="4" customWidth="1"/>
    <col min="1789" max="1798" width="0" style="4" hidden="1" customWidth="1"/>
    <col min="1799" max="2038" width="9.109375" style="4"/>
    <col min="2039" max="2039" width="8.44140625" style="4" customWidth="1"/>
    <col min="2040" max="2040" width="86.33203125" style="4" customWidth="1"/>
    <col min="2041" max="2041" width="8" style="4" bestFit="1" customWidth="1"/>
    <col min="2042" max="2042" width="7.33203125" style="4" bestFit="1" customWidth="1"/>
    <col min="2043" max="2043" width="31" style="4" bestFit="1" customWidth="1"/>
    <col min="2044" max="2044" width="30" style="4" customWidth="1"/>
    <col min="2045" max="2054" width="0" style="4" hidden="1" customWidth="1"/>
    <col min="2055" max="2294" width="9.109375" style="4"/>
    <col min="2295" max="2295" width="8.44140625" style="4" customWidth="1"/>
    <col min="2296" max="2296" width="86.33203125" style="4" customWidth="1"/>
    <col min="2297" max="2297" width="8" style="4" bestFit="1" customWidth="1"/>
    <col min="2298" max="2298" width="7.33203125" style="4" bestFit="1" customWidth="1"/>
    <col min="2299" max="2299" width="31" style="4" bestFit="1" customWidth="1"/>
    <col min="2300" max="2300" width="30" style="4" customWidth="1"/>
    <col min="2301" max="2310" width="0" style="4" hidden="1" customWidth="1"/>
    <col min="2311" max="2550" width="9.109375" style="4"/>
    <col min="2551" max="2551" width="8.44140625" style="4" customWidth="1"/>
    <col min="2552" max="2552" width="86.33203125" style="4" customWidth="1"/>
    <col min="2553" max="2553" width="8" style="4" bestFit="1" customWidth="1"/>
    <col min="2554" max="2554" width="7.33203125" style="4" bestFit="1" customWidth="1"/>
    <col min="2555" max="2555" width="31" style="4" bestFit="1" customWidth="1"/>
    <col min="2556" max="2556" width="30" style="4" customWidth="1"/>
    <col min="2557" max="2566" width="0" style="4" hidden="1" customWidth="1"/>
    <col min="2567" max="2806" width="9.109375" style="4"/>
    <col min="2807" max="2807" width="8.44140625" style="4" customWidth="1"/>
    <col min="2808" max="2808" width="86.33203125" style="4" customWidth="1"/>
    <col min="2809" max="2809" width="8" style="4" bestFit="1" customWidth="1"/>
    <col min="2810" max="2810" width="7.33203125" style="4" bestFit="1" customWidth="1"/>
    <col min="2811" max="2811" width="31" style="4" bestFit="1" customWidth="1"/>
    <col min="2812" max="2812" width="30" style="4" customWidth="1"/>
    <col min="2813" max="2822" width="0" style="4" hidden="1" customWidth="1"/>
    <col min="2823" max="3062" width="9.109375" style="4"/>
    <col min="3063" max="3063" width="8.44140625" style="4" customWidth="1"/>
    <col min="3064" max="3064" width="86.33203125" style="4" customWidth="1"/>
    <col min="3065" max="3065" width="8" style="4" bestFit="1" customWidth="1"/>
    <col min="3066" max="3066" width="7.33203125" style="4" bestFit="1" customWidth="1"/>
    <col min="3067" max="3067" width="31" style="4" bestFit="1" customWidth="1"/>
    <col min="3068" max="3068" width="30" style="4" customWidth="1"/>
    <col min="3069" max="3078" width="0" style="4" hidden="1" customWidth="1"/>
    <col min="3079" max="3318" width="9.109375" style="4"/>
    <col min="3319" max="3319" width="8.44140625" style="4" customWidth="1"/>
    <col min="3320" max="3320" width="86.33203125" style="4" customWidth="1"/>
    <col min="3321" max="3321" width="8" style="4" bestFit="1" customWidth="1"/>
    <col min="3322" max="3322" width="7.33203125" style="4" bestFit="1" customWidth="1"/>
    <col min="3323" max="3323" width="31" style="4" bestFit="1" customWidth="1"/>
    <col min="3324" max="3324" width="30" style="4" customWidth="1"/>
    <col min="3325" max="3334" width="0" style="4" hidden="1" customWidth="1"/>
    <col min="3335" max="3574" width="9.109375" style="4"/>
    <col min="3575" max="3575" width="8.44140625" style="4" customWidth="1"/>
    <col min="3576" max="3576" width="86.33203125" style="4" customWidth="1"/>
    <col min="3577" max="3577" width="8" style="4" bestFit="1" customWidth="1"/>
    <col min="3578" max="3578" width="7.33203125" style="4" bestFit="1" customWidth="1"/>
    <col min="3579" max="3579" width="31" style="4" bestFit="1" customWidth="1"/>
    <col min="3580" max="3580" width="30" style="4" customWidth="1"/>
    <col min="3581" max="3590" width="0" style="4" hidden="1" customWidth="1"/>
    <col min="3591" max="3830" width="9.109375" style="4"/>
    <col min="3831" max="3831" width="8.44140625" style="4" customWidth="1"/>
    <col min="3832" max="3832" width="86.33203125" style="4" customWidth="1"/>
    <col min="3833" max="3833" width="8" style="4" bestFit="1" customWidth="1"/>
    <col min="3834" max="3834" width="7.33203125" style="4" bestFit="1" customWidth="1"/>
    <col min="3835" max="3835" width="31" style="4" bestFit="1" customWidth="1"/>
    <col min="3836" max="3836" width="30" style="4" customWidth="1"/>
    <col min="3837" max="3846" width="0" style="4" hidden="1" customWidth="1"/>
    <col min="3847" max="4086" width="9.109375" style="4"/>
    <col min="4087" max="4087" width="8.44140625" style="4" customWidth="1"/>
    <col min="4088" max="4088" width="86.33203125" style="4" customWidth="1"/>
    <col min="4089" max="4089" width="8" style="4" bestFit="1" customWidth="1"/>
    <col min="4090" max="4090" width="7.33203125" style="4" bestFit="1" customWidth="1"/>
    <col min="4091" max="4091" width="31" style="4" bestFit="1" customWidth="1"/>
    <col min="4092" max="4092" width="30" style="4" customWidth="1"/>
    <col min="4093" max="4102" width="0" style="4" hidden="1" customWidth="1"/>
    <col min="4103" max="4342" width="9.109375" style="4"/>
    <col min="4343" max="4343" width="8.44140625" style="4" customWidth="1"/>
    <col min="4344" max="4344" width="86.33203125" style="4" customWidth="1"/>
    <col min="4345" max="4345" width="8" style="4" bestFit="1" customWidth="1"/>
    <col min="4346" max="4346" width="7.33203125" style="4" bestFit="1" customWidth="1"/>
    <col min="4347" max="4347" width="31" style="4" bestFit="1" customWidth="1"/>
    <col min="4348" max="4348" width="30" style="4" customWidth="1"/>
    <col min="4349" max="4358" width="0" style="4" hidden="1" customWidth="1"/>
    <col min="4359" max="4598" width="9.109375" style="4"/>
    <col min="4599" max="4599" width="8.44140625" style="4" customWidth="1"/>
    <col min="4600" max="4600" width="86.33203125" style="4" customWidth="1"/>
    <col min="4601" max="4601" width="8" style="4" bestFit="1" customWidth="1"/>
    <col min="4602" max="4602" width="7.33203125" style="4" bestFit="1" customWidth="1"/>
    <col min="4603" max="4603" width="31" style="4" bestFit="1" customWidth="1"/>
    <col min="4604" max="4604" width="30" style="4" customWidth="1"/>
    <col min="4605" max="4614" width="0" style="4" hidden="1" customWidth="1"/>
    <col min="4615" max="4854" width="9.109375" style="4"/>
    <col min="4855" max="4855" width="8.44140625" style="4" customWidth="1"/>
    <col min="4856" max="4856" width="86.33203125" style="4" customWidth="1"/>
    <col min="4857" max="4857" width="8" style="4" bestFit="1" customWidth="1"/>
    <col min="4858" max="4858" width="7.33203125" style="4" bestFit="1" customWidth="1"/>
    <col min="4859" max="4859" width="31" style="4" bestFit="1" customWidth="1"/>
    <col min="4860" max="4860" width="30" style="4" customWidth="1"/>
    <col min="4861" max="4870" width="0" style="4" hidden="1" customWidth="1"/>
    <col min="4871" max="5110" width="9.109375" style="4"/>
    <col min="5111" max="5111" width="8.44140625" style="4" customWidth="1"/>
    <col min="5112" max="5112" width="86.33203125" style="4" customWidth="1"/>
    <col min="5113" max="5113" width="8" style="4" bestFit="1" customWidth="1"/>
    <col min="5114" max="5114" width="7.33203125" style="4" bestFit="1" customWidth="1"/>
    <col min="5115" max="5115" width="31" style="4" bestFit="1" customWidth="1"/>
    <col min="5116" max="5116" width="30" style="4" customWidth="1"/>
    <col min="5117" max="5126" width="0" style="4" hidden="1" customWidth="1"/>
    <col min="5127" max="5366" width="9.109375" style="4"/>
    <col min="5367" max="5367" width="8.44140625" style="4" customWidth="1"/>
    <col min="5368" max="5368" width="86.33203125" style="4" customWidth="1"/>
    <col min="5369" max="5369" width="8" style="4" bestFit="1" customWidth="1"/>
    <col min="5370" max="5370" width="7.33203125" style="4" bestFit="1" customWidth="1"/>
    <col min="5371" max="5371" width="31" style="4" bestFit="1" customWidth="1"/>
    <col min="5372" max="5372" width="30" style="4" customWidth="1"/>
    <col min="5373" max="5382" width="0" style="4" hidden="1" customWidth="1"/>
    <col min="5383" max="5622" width="9.109375" style="4"/>
    <col min="5623" max="5623" width="8.44140625" style="4" customWidth="1"/>
    <col min="5624" max="5624" width="86.33203125" style="4" customWidth="1"/>
    <col min="5625" max="5625" width="8" style="4" bestFit="1" customWidth="1"/>
    <col min="5626" max="5626" width="7.33203125" style="4" bestFit="1" customWidth="1"/>
    <col min="5627" max="5627" width="31" style="4" bestFit="1" customWidth="1"/>
    <col min="5628" max="5628" width="30" style="4" customWidth="1"/>
    <col min="5629" max="5638" width="0" style="4" hidden="1" customWidth="1"/>
    <col min="5639" max="5878" width="9.109375" style="4"/>
    <col min="5879" max="5879" width="8.44140625" style="4" customWidth="1"/>
    <col min="5880" max="5880" width="86.33203125" style="4" customWidth="1"/>
    <col min="5881" max="5881" width="8" style="4" bestFit="1" customWidth="1"/>
    <col min="5882" max="5882" width="7.33203125" style="4" bestFit="1" customWidth="1"/>
    <col min="5883" max="5883" width="31" style="4" bestFit="1" customWidth="1"/>
    <col min="5884" max="5884" width="30" style="4" customWidth="1"/>
    <col min="5885" max="5894" width="0" style="4" hidden="1" customWidth="1"/>
    <col min="5895" max="6134" width="9.109375" style="4"/>
    <col min="6135" max="6135" width="8.44140625" style="4" customWidth="1"/>
    <col min="6136" max="6136" width="86.33203125" style="4" customWidth="1"/>
    <col min="6137" max="6137" width="8" style="4" bestFit="1" customWidth="1"/>
    <col min="6138" max="6138" width="7.33203125" style="4" bestFit="1" customWidth="1"/>
    <col min="6139" max="6139" width="31" style="4" bestFit="1" customWidth="1"/>
    <col min="6140" max="6140" width="30" style="4" customWidth="1"/>
    <col min="6141" max="6150" width="0" style="4" hidden="1" customWidth="1"/>
    <col min="6151" max="6390" width="9.109375" style="4"/>
    <col min="6391" max="6391" width="8.44140625" style="4" customWidth="1"/>
    <col min="6392" max="6392" width="86.33203125" style="4" customWidth="1"/>
    <col min="6393" max="6393" width="8" style="4" bestFit="1" customWidth="1"/>
    <col min="6394" max="6394" width="7.33203125" style="4" bestFit="1" customWidth="1"/>
    <col min="6395" max="6395" width="31" style="4" bestFit="1" customWidth="1"/>
    <col min="6396" max="6396" width="30" style="4" customWidth="1"/>
    <col min="6397" max="6406" width="0" style="4" hidden="1" customWidth="1"/>
    <col min="6407" max="6646" width="9.109375" style="4"/>
    <col min="6647" max="6647" width="8.44140625" style="4" customWidth="1"/>
    <col min="6648" max="6648" width="86.33203125" style="4" customWidth="1"/>
    <col min="6649" max="6649" width="8" style="4" bestFit="1" customWidth="1"/>
    <col min="6650" max="6650" width="7.33203125" style="4" bestFit="1" customWidth="1"/>
    <col min="6651" max="6651" width="31" style="4" bestFit="1" customWidth="1"/>
    <col min="6652" max="6652" width="30" style="4" customWidth="1"/>
    <col min="6653" max="6662" width="0" style="4" hidden="1" customWidth="1"/>
    <col min="6663" max="6902" width="9.109375" style="4"/>
    <col min="6903" max="6903" width="8.44140625" style="4" customWidth="1"/>
    <col min="6904" max="6904" width="86.33203125" style="4" customWidth="1"/>
    <col min="6905" max="6905" width="8" style="4" bestFit="1" customWidth="1"/>
    <col min="6906" max="6906" width="7.33203125" style="4" bestFit="1" customWidth="1"/>
    <col min="6907" max="6907" width="31" style="4" bestFit="1" customWidth="1"/>
    <col min="6908" max="6908" width="30" style="4" customWidth="1"/>
    <col min="6909" max="6918" width="0" style="4" hidden="1" customWidth="1"/>
    <col min="6919" max="7158" width="9.109375" style="4"/>
    <col min="7159" max="7159" width="8.44140625" style="4" customWidth="1"/>
    <col min="7160" max="7160" width="86.33203125" style="4" customWidth="1"/>
    <col min="7161" max="7161" width="8" style="4" bestFit="1" customWidth="1"/>
    <col min="7162" max="7162" width="7.33203125" style="4" bestFit="1" customWidth="1"/>
    <col min="7163" max="7163" width="31" style="4" bestFit="1" customWidth="1"/>
    <col min="7164" max="7164" width="30" style="4" customWidth="1"/>
    <col min="7165" max="7174" width="0" style="4" hidden="1" customWidth="1"/>
    <col min="7175" max="7414" width="9.109375" style="4"/>
    <col min="7415" max="7415" width="8.44140625" style="4" customWidth="1"/>
    <col min="7416" max="7416" width="86.33203125" style="4" customWidth="1"/>
    <col min="7417" max="7417" width="8" style="4" bestFit="1" customWidth="1"/>
    <col min="7418" max="7418" width="7.33203125" style="4" bestFit="1" customWidth="1"/>
    <col min="7419" max="7419" width="31" style="4" bestFit="1" customWidth="1"/>
    <col min="7420" max="7420" width="30" style="4" customWidth="1"/>
    <col min="7421" max="7430" width="0" style="4" hidden="1" customWidth="1"/>
    <col min="7431" max="7670" width="9.109375" style="4"/>
    <col min="7671" max="7671" width="8.44140625" style="4" customWidth="1"/>
    <col min="7672" max="7672" width="86.33203125" style="4" customWidth="1"/>
    <col min="7673" max="7673" width="8" style="4" bestFit="1" customWidth="1"/>
    <col min="7674" max="7674" width="7.33203125" style="4" bestFit="1" customWidth="1"/>
    <col min="7675" max="7675" width="31" style="4" bestFit="1" customWidth="1"/>
    <col min="7676" max="7676" width="30" style="4" customWidth="1"/>
    <col min="7677" max="7686" width="0" style="4" hidden="1" customWidth="1"/>
    <col min="7687" max="7926" width="9.109375" style="4"/>
    <col min="7927" max="7927" width="8.44140625" style="4" customWidth="1"/>
    <col min="7928" max="7928" width="86.33203125" style="4" customWidth="1"/>
    <col min="7929" max="7929" width="8" style="4" bestFit="1" customWidth="1"/>
    <col min="7930" max="7930" width="7.33203125" style="4" bestFit="1" customWidth="1"/>
    <col min="7931" max="7931" width="31" style="4" bestFit="1" customWidth="1"/>
    <col min="7932" max="7932" width="30" style="4" customWidth="1"/>
    <col min="7933" max="7942" width="0" style="4" hidden="1" customWidth="1"/>
    <col min="7943" max="8182" width="9.109375" style="4"/>
    <col min="8183" max="8183" width="8.44140625" style="4" customWidth="1"/>
    <col min="8184" max="8184" width="86.33203125" style="4" customWidth="1"/>
    <col min="8185" max="8185" width="8" style="4" bestFit="1" customWidth="1"/>
    <col min="8186" max="8186" width="7.33203125" style="4" bestFit="1" customWidth="1"/>
    <col min="8187" max="8187" width="31" style="4" bestFit="1" customWidth="1"/>
    <col min="8188" max="8188" width="30" style="4" customWidth="1"/>
    <col min="8189" max="8198" width="0" style="4" hidden="1" customWidth="1"/>
    <col min="8199" max="8438" width="9.109375" style="4"/>
    <col min="8439" max="8439" width="8.44140625" style="4" customWidth="1"/>
    <col min="8440" max="8440" width="86.33203125" style="4" customWidth="1"/>
    <col min="8441" max="8441" width="8" style="4" bestFit="1" customWidth="1"/>
    <col min="8442" max="8442" width="7.33203125" style="4" bestFit="1" customWidth="1"/>
    <col min="8443" max="8443" width="31" style="4" bestFit="1" customWidth="1"/>
    <col min="8444" max="8444" width="30" style="4" customWidth="1"/>
    <col min="8445" max="8454" width="0" style="4" hidden="1" customWidth="1"/>
    <col min="8455" max="8694" width="9.109375" style="4"/>
    <col min="8695" max="8695" width="8.44140625" style="4" customWidth="1"/>
    <col min="8696" max="8696" width="86.33203125" style="4" customWidth="1"/>
    <col min="8697" max="8697" width="8" style="4" bestFit="1" customWidth="1"/>
    <col min="8698" max="8698" width="7.33203125" style="4" bestFit="1" customWidth="1"/>
    <col min="8699" max="8699" width="31" style="4" bestFit="1" customWidth="1"/>
    <col min="8700" max="8700" width="30" style="4" customWidth="1"/>
    <col min="8701" max="8710" width="0" style="4" hidden="1" customWidth="1"/>
    <col min="8711" max="8950" width="9.109375" style="4"/>
    <col min="8951" max="8951" width="8.44140625" style="4" customWidth="1"/>
    <col min="8952" max="8952" width="86.33203125" style="4" customWidth="1"/>
    <col min="8953" max="8953" width="8" style="4" bestFit="1" customWidth="1"/>
    <col min="8954" max="8954" width="7.33203125" style="4" bestFit="1" customWidth="1"/>
    <col min="8955" max="8955" width="31" style="4" bestFit="1" customWidth="1"/>
    <col min="8956" max="8956" width="30" style="4" customWidth="1"/>
    <col min="8957" max="8966" width="0" style="4" hidden="1" customWidth="1"/>
    <col min="8967" max="9206" width="9.109375" style="4"/>
    <col min="9207" max="9207" width="8.44140625" style="4" customWidth="1"/>
    <col min="9208" max="9208" width="86.33203125" style="4" customWidth="1"/>
    <col min="9209" max="9209" width="8" style="4" bestFit="1" customWidth="1"/>
    <col min="9210" max="9210" width="7.33203125" style="4" bestFit="1" customWidth="1"/>
    <col min="9211" max="9211" width="31" style="4" bestFit="1" customWidth="1"/>
    <col min="9212" max="9212" width="30" style="4" customWidth="1"/>
    <col min="9213" max="9222" width="0" style="4" hidden="1" customWidth="1"/>
    <col min="9223" max="9462" width="9.109375" style="4"/>
    <col min="9463" max="9463" width="8.44140625" style="4" customWidth="1"/>
    <col min="9464" max="9464" width="86.33203125" style="4" customWidth="1"/>
    <col min="9465" max="9465" width="8" style="4" bestFit="1" customWidth="1"/>
    <col min="9466" max="9466" width="7.33203125" style="4" bestFit="1" customWidth="1"/>
    <col min="9467" max="9467" width="31" style="4" bestFit="1" customWidth="1"/>
    <col min="9468" max="9468" width="30" style="4" customWidth="1"/>
    <col min="9469" max="9478" width="0" style="4" hidden="1" customWidth="1"/>
    <col min="9479" max="9718" width="9.109375" style="4"/>
    <col min="9719" max="9719" width="8.44140625" style="4" customWidth="1"/>
    <col min="9720" max="9720" width="86.33203125" style="4" customWidth="1"/>
    <col min="9721" max="9721" width="8" style="4" bestFit="1" customWidth="1"/>
    <col min="9722" max="9722" width="7.33203125" style="4" bestFit="1" customWidth="1"/>
    <col min="9723" max="9723" width="31" style="4" bestFit="1" customWidth="1"/>
    <col min="9724" max="9724" width="30" style="4" customWidth="1"/>
    <col min="9725" max="9734" width="0" style="4" hidden="1" customWidth="1"/>
    <col min="9735" max="9974" width="9.109375" style="4"/>
    <col min="9975" max="9975" width="8.44140625" style="4" customWidth="1"/>
    <col min="9976" max="9976" width="86.33203125" style="4" customWidth="1"/>
    <col min="9977" max="9977" width="8" style="4" bestFit="1" customWidth="1"/>
    <col min="9978" max="9978" width="7.33203125" style="4" bestFit="1" customWidth="1"/>
    <col min="9979" max="9979" width="31" style="4" bestFit="1" customWidth="1"/>
    <col min="9980" max="9980" width="30" style="4" customWidth="1"/>
    <col min="9981" max="9990" width="0" style="4" hidden="1" customWidth="1"/>
    <col min="9991" max="10230" width="9.109375" style="4"/>
    <col min="10231" max="10231" width="8.44140625" style="4" customWidth="1"/>
    <col min="10232" max="10232" width="86.33203125" style="4" customWidth="1"/>
    <col min="10233" max="10233" width="8" style="4" bestFit="1" customWidth="1"/>
    <col min="10234" max="10234" width="7.33203125" style="4" bestFit="1" customWidth="1"/>
    <col min="10235" max="10235" width="31" style="4" bestFit="1" customWidth="1"/>
    <col min="10236" max="10236" width="30" style="4" customWidth="1"/>
    <col min="10237" max="10246" width="0" style="4" hidden="1" customWidth="1"/>
    <col min="10247" max="10486" width="9.109375" style="4"/>
    <col min="10487" max="10487" width="8.44140625" style="4" customWidth="1"/>
    <col min="10488" max="10488" width="86.33203125" style="4" customWidth="1"/>
    <col min="10489" max="10489" width="8" style="4" bestFit="1" customWidth="1"/>
    <col min="10490" max="10490" width="7.33203125" style="4" bestFit="1" customWidth="1"/>
    <col min="10491" max="10491" width="31" style="4" bestFit="1" customWidth="1"/>
    <col min="10492" max="10492" width="30" style="4" customWidth="1"/>
    <col min="10493" max="10502" width="0" style="4" hidden="1" customWidth="1"/>
    <col min="10503" max="10742" width="9.109375" style="4"/>
    <col min="10743" max="10743" width="8.44140625" style="4" customWidth="1"/>
    <col min="10744" max="10744" width="86.33203125" style="4" customWidth="1"/>
    <col min="10745" max="10745" width="8" style="4" bestFit="1" customWidth="1"/>
    <col min="10746" max="10746" width="7.33203125" style="4" bestFit="1" customWidth="1"/>
    <col min="10747" max="10747" width="31" style="4" bestFit="1" customWidth="1"/>
    <col min="10748" max="10748" width="30" style="4" customWidth="1"/>
    <col min="10749" max="10758" width="0" style="4" hidden="1" customWidth="1"/>
    <col min="10759" max="10998" width="9.109375" style="4"/>
    <col min="10999" max="10999" width="8.44140625" style="4" customWidth="1"/>
    <col min="11000" max="11000" width="86.33203125" style="4" customWidth="1"/>
    <col min="11001" max="11001" width="8" style="4" bestFit="1" customWidth="1"/>
    <col min="11002" max="11002" width="7.33203125" style="4" bestFit="1" customWidth="1"/>
    <col min="11003" max="11003" width="31" style="4" bestFit="1" customWidth="1"/>
    <col min="11004" max="11004" width="30" style="4" customWidth="1"/>
    <col min="11005" max="11014" width="0" style="4" hidden="1" customWidth="1"/>
    <col min="11015" max="11254" width="9.109375" style="4"/>
    <col min="11255" max="11255" width="8.44140625" style="4" customWidth="1"/>
    <col min="11256" max="11256" width="86.33203125" style="4" customWidth="1"/>
    <col min="11257" max="11257" width="8" style="4" bestFit="1" customWidth="1"/>
    <col min="11258" max="11258" width="7.33203125" style="4" bestFit="1" customWidth="1"/>
    <col min="11259" max="11259" width="31" style="4" bestFit="1" customWidth="1"/>
    <col min="11260" max="11260" width="30" style="4" customWidth="1"/>
    <col min="11261" max="11270" width="0" style="4" hidden="1" customWidth="1"/>
    <col min="11271" max="11510" width="9.109375" style="4"/>
    <col min="11511" max="11511" width="8.44140625" style="4" customWidth="1"/>
    <col min="11512" max="11512" width="86.33203125" style="4" customWidth="1"/>
    <col min="11513" max="11513" width="8" style="4" bestFit="1" customWidth="1"/>
    <col min="11514" max="11514" width="7.33203125" style="4" bestFit="1" customWidth="1"/>
    <col min="11515" max="11515" width="31" style="4" bestFit="1" customWidth="1"/>
    <col min="11516" max="11516" width="30" style="4" customWidth="1"/>
    <col min="11517" max="11526" width="0" style="4" hidden="1" customWidth="1"/>
    <col min="11527" max="11766" width="9.109375" style="4"/>
    <col min="11767" max="11767" width="8.44140625" style="4" customWidth="1"/>
    <col min="11768" max="11768" width="86.33203125" style="4" customWidth="1"/>
    <col min="11769" max="11769" width="8" style="4" bestFit="1" customWidth="1"/>
    <col min="11770" max="11770" width="7.33203125" style="4" bestFit="1" customWidth="1"/>
    <col min="11771" max="11771" width="31" style="4" bestFit="1" customWidth="1"/>
    <col min="11772" max="11772" width="30" style="4" customWidth="1"/>
    <col min="11773" max="11782" width="0" style="4" hidden="1" customWidth="1"/>
    <col min="11783" max="12022" width="9.109375" style="4"/>
    <col min="12023" max="12023" width="8.44140625" style="4" customWidth="1"/>
    <col min="12024" max="12024" width="86.33203125" style="4" customWidth="1"/>
    <col min="12025" max="12025" width="8" style="4" bestFit="1" customWidth="1"/>
    <col min="12026" max="12026" width="7.33203125" style="4" bestFit="1" customWidth="1"/>
    <col min="12027" max="12027" width="31" style="4" bestFit="1" customWidth="1"/>
    <col min="12028" max="12028" width="30" style="4" customWidth="1"/>
    <col min="12029" max="12038" width="0" style="4" hidden="1" customWidth="1"/>
    <col min="12039" max="12278" width="9.109375" style="4"/>
    <col min="12279" max="12279" width="8.44140625" style="4" customWidth="1"/>
    <col min="12280" max="12280" width="86.33203125" style="4" customWidth="1"/>
    <col min="12281" max="12281" width="8" style="4" bestFit="1" customWidth="1"/>
    <col min="12282" max="12282" width="7.33203125" style="4" bestFit="1" customWidth="1"/>
    <col min="12283" max="12283" width="31" style="4" bestFit="1" customWidth="1"/>
    <col min="12284" max="12284" width="30" style="4" customWidth="1"/>
    <col min="12285" max="12294" width="0" style="4" hidden="1" customWidth="1"/>
    <col min="12295" max="12534" width="9.109375" style="4"/>
    <col min="12535" max="12535" width="8.44140625" style="4" customWidth="1"/>
    <col min="12536" max="12536" width="86.33203125" style="4" customWidth="1"/>
    <col min="12537" max="12537" width="8" style="4" bestFit="1" customWidth="1"/>
    <col min="12538" max="12538" width="7.33203125" style="4" bestFit="1" customWidth="1"/>
    <col min="12539" max="12539" width="31" style="4" bestFit="1" customWidth="1"/>
    <col min="12540" max="12540" width="30" style="4" customWidth="1"/>
    <col min="12541" max="12550" width="0" style="4" hidden="1" customWidth="1"/>
    <col min="12551" max="12790" width="9.109375" style="4"/>
    <col min="12791" max="12791" width="8.44140625" style="4" customWidth="1"/>
    <col min="12792" max="12792" width="86.33203125" style="4" customWidth="1"/>
    <col min="12793" max="12793" width="8" style="4" bestFit="1" customWidth="1"/>
    <col min="12794" max="12794" width="7.33203125" style="4" bestFit="1" customWidth="1"/>
    <col min="12795" max="12795" width="31" style="4" bestFit="1" customWidth="1"/>
    <col min="12796" max="12796" width="30" style="4" customWidth="1"/>
    <col min="12797" max="12806" width="0" style="4" hidden="1" customWidth="1"/>
    <col min="12807" max="13046" width="9.109375" style="4"/>
    <col min="13047" max="13047" width="8.44140625" style="4" customWidth="1"/>
    <col min="13048" max="13048" width="86.33203125" style="4" customWidth="1"/>
    <col min="13049" max="13049" width="8" style="4" bestFit="1" customWidth="1"/>
    <col min="13050" max="13050" width="7.33203125" style="4" bestFit="1" customWidth="1"/>
    <col min="13051" max="13051" width="31" style="4" bestFit="1" customWidth="1"/>
    <col min="13052" max="13052" width="30" style="4" customWidth="1"/>
    <col min="13053" max="13062" width="0" style="4" hidden="1" customWidth="1"/>
    <col min="13063" max="13302" width="9.109375" style="4"/>
    <col min="13303" max="13303" width="8.44140625" style="4" customWidth="1"/>
    <col min="13304" max="13304" width="86.33203125" style="4" customWidth="1"/>
    <col min="13305" max="13305" width="8" style="4" bestFit="1" customWidth="1"/>
    <col min="13306" max="13306" width="7.33203125" style="4" bestFit="1" customWidth="1"/>
    <col min="13307" max="13307" width="31" style="4" bestFit="1" customWidth="1"/>
    <col min="13308" max="13308" width="30" style="4" customWidth="1"/>
    <col min="13309" max="13318" width="0" style="4" hidden="1" customWidth="1"/>
    <col min="13319" max="13558" width="9.109375" style="4"/>
    <col min="13559" max="13559" width="8.44140625" style="4" customWidth="1"/>
    <col min="13560" max="13560" width="86.33203125" style="4" customWidth="1"/>
    <col min="13561" max="13561" width="8" style="4" bestFit="1" customWidth="1"/>
    <col min="13562" max="13562" width="7.33203125" style="4" bestFit="1" customWidth="1"/>
    <col min="13563" max="13563" width="31" style="4" bestFit="1" customWidth="1"/>
    <col min="13564" max="13564" width="30" style="4" customWidth="1"/>
    <col min="13565" max="13574" width="0" style="4" hidden="1" customWidth="1"/>
    <col min="13575" max="13814" width="9.109375" style="4"/>
    <col min="13815" max="13815" width="8.44140625" style="4" customWidth="1"/>
    <col min="13816" max="13816" width="86.33203125" style="4" customWidth="1"/>
    <col min="13817" max="13817" width="8" style="4" bestFit="1" customWidth="1"/>
    <col min="13818" max="13818" width="7.33203125" style="4" bestFit="1" customWidth="1"/>
    <col min="13819" max="13819" width="31" style="4" bestFit="1" customWidth="1"/>
    <col min="13820" max="13820" width="30" style="4" customWidth="1"/>
    <col min="13821" max="13830" width="0" style="4" hidden="1" customWidth="1"/>
    <col min="13831" max="14070" width="9.109375" style="4"/>
    <col min="14071" max="14071" width="8.44140625" style="4" customWidth="1"/>
    <col min="14072" max="14072" width="86.33203125" style="4" customWidth="1"/>
    <col min="14073" max="14073" width="8" style="4" bestFit="1" customWidth="1"/>
    <col min="14074" max="14074" width="7.33203125" style="4" bestFit="1" customWidth="1"/>
    <col min="14075" max="14075" width="31" style="4" bestFit="1" customWidth="1"/>
    <col min="14076" max="14076" width="30" style="4" customWidth="1"/>
    <col min="14077" max="14086" width="0" style="4" hidden="1" customWidth="1"/>
    <col min="14087" max="14326" width="9.109375" style="4"/>
    <col min="14327" max="14327" width="8.44140625" style="4" customWidth="1"/>
    <col min="14328" max="14328" width="86.33203125" style="4" customWidth="1"/>
    <col min="14329" max="14329" width="8" style="4" bestFit="1" customWidth="1"/>
    <col min="14330" max="14330" width="7.33203125" style="4" bestFit="1" customWidth="1"/>
    <col min="14331" max="14331" width="31" style="4" bestFit="1" customWidth="1"/>
    <col min="14332" max="14332" width="30" style="4" customWidth="1"/>
    <col min="14333" max="14342" width="0" style="4" hidden="1" customWidth="1"/>
    <col min="14343" max="14582" width="9.109375" style="4"/>
    <col min="14583" max="14583" width="8.44140625" style="4" customWidth="1"/>
    <col min="14584" max="14584" width="86.33203125" style="4" customWidth="1"/>
    <col min="14585" max="14585" width="8" style="4" bestFit="1" customWidth="1"/>
    <col min="14586" max="14586" width="7.33203125" style="4" bestFit="1" customWidth="1"/>
    <col min="14587" max="14587" width="31" style="4" bestFit="1" customWidth="1"/>
    <col min="14588" max="14588" width="30" style="4" customWidth="1"/>
    <col min="14589" max="14598" width="0" style="4" hidden="1" customWidth="1"/>
    <col min="14599" max="14838" width="9.109375" style="4"/>
    <col min="14839" max="14839" width="8.44140625" style="4" customWidth="1"/>
    <col min="14840" max="14840" width="86.33203125" style="4" customWidth="1"/>
    <col min="14841" max="14841" width="8" style="4" bestFit="1" customWidth="1"/>
    <col min="14842" max="14842" width="7.33203125" style="4" bestFit="1" customWidth="1"/>
    <col min="14843" max="14843" width="31" style="4" bestFit="1" customWidth="1"/>
    <col min="14844" max="14844" width="30" style="4" customWidth="1"/>
    <col min="14845" max="14854" width="0" style="4" hidden="1" customWidth="1"/>
    <col min="14855" max="15094" width="9.109375" style="4"/>
    <col min="15095" max="15095" width="8.44140625" style="4" customWidth="1"/>
    <col min="15096" max="15096" width="86.33203125" style="4" customWidth="1"/>
    <col min="15097" max="15097" width="8" style="4" bestFit="1" customWidth="1"/>
    <col min="15098" max="15098" width="7.33203125" style="4" bestFit="1" customWidth="1"/>
    <col min="15099" max="15099" width="31" style="4" bestFit="1" customWidth="1"/>
    <col min="15100" max="15100" width="30" style="4" customWidth="1"/>
    <col min="15101" max="15110" width="0" style="4" hidden="1" customWidth="1"/>
    <col min="15111" max="15350" width="9.109375" style="4"/>
    <col min="15351" max="15351" width="8.44140625" style="4" customWidth="1"/>
    <col min="15352" max="15352" width="86.33203125" style="4" customWidth="1"/>
    <col min="15353" max="15353" width="8" style="4" bestFit="1" customWidth="1"/>
    <col min="15354" max="15354" width="7.33203125" style="4" bestFit="1" customWidth="1"/>
    <col min="15355" max="15355" width="31" style="4" bestFit="1" customWidth="1"/>
    <col min="15356" max="15356" width="30" style="4" customWidth="1"/>
    <col min="15357" max="15366" width="0" style="4" hidden="1" customWidth="1"/>
    <col min="15367" max="15606" width="9.109375" style="4"/>
    <col min="15607" max="15607" width="8.44140625" style="4" customWidth="1"/>
    <col min="15608" max="15608" width="86.33203125" style="4" customWidth="1"/>
    <col min="15609" max="15609" width="8" style="4" bestFit="1" customWidth="1"/>
    <col min="15610" max="15610" width="7.33203125" style="4" bestFit="1" customWidth="1"/>
    <col min="15611" max="15611" width="31" style="4" bestFit="1" customWidth="1"/>
    <col min="15612" max="15612" width="30" style="4" customWidth="1"/>
    <col min="15613" max="15622" width="0" style="4" hidden="1" customWidth="1"/>
    <col min="15623" max="15862" width="9.109375" style="4"/>
    <col min="15863" max="15863" width="8.44140625" style="4" customWidth="1"/>
    <col min="15864" max="15864" width="86.33203125" style="4" customWidth="1"/>
    <col min="15865" max="15865" width="8" style="4" bestFit="1" customWidth="1"/>
    <col min="15866" max="15866" width="7.33203125" style="4" bestFit="1" customWidth="1"/>
    <col min="15867" max="15867" width="31" style="4" bestFit="1" customWidth="1"/>
    <col min="15868" max="15868" width="30" style="4" customWidth="1"/>
    <col min="15869" max="15878" width="0" style="4" hidden="1" customWidth="1"/>
    <col min="15879" max="16118" width="9.109375" style="4"/>
    <col min="16119" max="16119" width="8.44140625" style="4" customWidth="1"/>
    <col min="16120" max="16120" width="86.33203125" style="4" customWidth="1"/>
    <col min="16121" max="16121" width="8" style="4" bestFit="1" customWidth="1"/>
    <col min="16122" max="16122" width="7.33203125" style="4" bestFit="1" customWidth="1"/>
    <col min="16123" max="16123" width="31" style="4" bestFit="1" customWidth="1"/>
    <col min="16124" max="16124" width="30" style="4" customWidth="1"/>
    <col min="16125" max="16134" width="0" style="4" hidden="1" customWidth="1"/>
    <col min="16135" max="16384" width="9.109375" style="4"/>
  </cols>
  <sheetData>
    <row r="1" spans="1:6" s="1" customFormat="1" ht="15.75" customHeight="1" x14ac:dyDescent="0.3">
      <c r="A1" s="51" t="s">
        <v>120</v>
      </c>
      <c r="B1" s="52"/>
      <c r="C1" s="52"/>
      <c r="D1" s="52"/>
      <c r="E1" s="52"/>
      <c r="F1" s="53"/>
    </row>
    <row r="2" spans="1:6" s="1" customFormat="1" ht="15.75" customHeight="1" x14ac:dyDescent="0.3">
      <c r="A2" s="51" t="s">
        <v>0</v>
      </c>
      <c r="B2" s="52"/>
      <c r="C2" s="52"/>
      <c r="D2" s="52"/>
      <c r="E2" s="52"/>
      <c r="F2" s="53"/>
    </row>
    <row r="3" spans="1:6" s="1" customFormat="1" ht="15.75" customHeight="1" x14ac:dyDescent="0.3">
      <c r="A3" s="51" t="s">
        <v>1</v>
      </c>
      <c r="B3" s="52"/>
      <c r="C3" s="52"/>
      <c r="D3" s="52"/>
      <c r="E3" s="52"/>
      <c r="F3" s="53"/>
    </row>
    <row r="4" spans="1:6" s="1" customFormat="1" ht="15.75" customHeight="1" x14ac:dyDescent="0.3">
      <c r="A4" s="51" t="s">
        <v>2</v>
      </c>
      <c r="B4" s="52"/>
      <c r="C4" s="52"/>
      <c r="D4" s="52"/>
      <c r="E4" s="52"/>
      <c r="F4" s="53"/>
    </row>
    <row r="5" spans="1:6" s="2" customFormat="1" ht="15.75" customHeight="1" x14ac:dyDescent="0.3">
      <c r="A5" s="33" t="s">
        <v>141</v>
      </c>
      <c r="B5" s="34"/>
      <c r="C5" s="34"/>
      <c r="D5" s="34"/>
      <c r="E5" s="34"/>
      <c r="F5" s="35"/>
    </row>
    <row r="6" spans="1:6" s="2" customFormat="1" ht="16.5" customHeight="1" x14ac:dyDescent="0.3">
      <c r="A6" s="33" t="s">
        <v>142</v>
      </c>
      <c r="B6" s="34"/>
      <c r="C6" s="34"/>
      <c r="D6" s="34"/>
      <c r="E6" s="34"/>
      <c r="F6" s="35"/>
    </row>
    <row r="7" spans="1:6" s="2" customFormat="1" ht="15.75" customHeight="1" x14ac:dyDescent="0.3">
      <c r="A7" s="33" t="s">
        <v>143</v>
      </c>
      <c r="B7" s="34"/>
      <c r="C7" s="34"/>
      <c r="D7" s="34"/>
      <c r="E7" s="34"/>
      <c r="F7" s="35"/>
    </row>
    <row r="8" spans="1:6" x14ac:dyDescent="0.3">
      <c r="A8" s="3" t="s">
        <v>6</v>
      </c>
      <c r="B8" s="3" t="s">
        <v>7</v>
      </c>
      <c r="C8" s="3" t="s">
        <v>8</v>
      </c>
      <c r="D8" s="3" t="s">
        <v>9</v>
      </c>
      <c r="E8" s="3" t="s">
        <v>10</v>
      </c>
      <c r="F8" s="3" t="s">
        <v>11</v>
      </c>
    </row>
    <row r="9" spans="1:6" s="5" customFormat="1" ht="18" x14ac:dyDescent="0.3">
      <c r="A9" s="36" t="s">
        <v>124</v>
      </c>
      <c r="B9" s="37"/>
      <c r="C9" s="37"/>
      <c r="D9" s="37"/>
      <c r="E9" s="37"/>
      <c r="F9" s="38"/>
    </row>
    <row r="10" spans="1:6" s="2" customFormat="1" x14ac:dyDescent="0.3">
      <c r="A10" s="39" t="s">
        <v>12</v>
      </c>
      <c r="B10" s="6" t="s">
        <v>13</v>
      </c>
      <c r="C10" s="42" t="s">
        <v>14</v>
      </c>
      <c r="D10" s="45">
        <v>1</v>
      </c>
      <c r="E10" s="48"/>
      <c r="F10" s="48">
        <f>+E10*D10</f>
        <v>0</v>
      </c>
    </row>
    <row r="11" spans="1:6" s="2" customFormat="1" x14ac:dyDescent="0.3">
      <c r="A11" s="40"/>
      <c r="B11" s="7"/>
      <c r="C11" s="43"/>
      <c r="D11" s="46"/>
      <c r="E11" s="49"/>
      <c r="F11" s="49"/>
    </row>
    <row r="12" spans="1:6" s="2" customFormat="1" x14ac:dyDescent="0.3">
      <c r="A12" s="41"/>
      <c r="B12" s="8" t="s">
        <v>15</v>
      </c>
      <c r="C12" s="44"/>
      <c r="D12" s="47"/>
      <c r="E12" s="50"/>
      <c r="F12" s="50"/>
    </row>
    <row r="13" spans="1:6" s="2" customFormat="1" x14ac:dyDescent="0.3">
      <c r="A13" s="39" t="s">
        <v>16</v>
      </c>
      <c r="B13" s="6" t="s">
        <v>17</v>
      </c>
      <c r="C13" s="42" t="s">
        <v>14</v>
      </c>
      <c r="D13" s="45">
        <v>1</v>
      </c>
      <c r="E13" s="48"/>
      <c r="F13" s="48">
        <f>+E13*D13</f>
        <v>0</v>
      </c>
    </row>
    <row r="14" spans="1:6" s="2" customFormat="1" x14ac:dyDescent="0.3">
      <c r="A14" s="40"/>
      <c r="B14" s="7"/>
      <c r="C14" s="43"/>
      <c r="D14" s="46"/>
      <c r="E14" s="49"/>
      <c r="F14" s="49"/>
    </row>
    <row r="15" spans="1:6" s="2" customFormat="1" x14ac:dyDescent="0.3">
      <c r="A15" s="41"/>
      <c r="B15" s="8" t="s">
        <v>18</v>
      </c>
      <c r="C15" s="44"/>
      <c r="D15" s="47"/>
      <c r="E15" s="50"/>
      <c r="F15" s="50"/>
    </row>
    <row r="16" spans="1:6" s="5" customFormat="1" ht="18" x14ac:dyDescent="0.3">
      <c r="A16" s="9"/>
      <c r="B16" s="54" t="s">
        <v>126</v>
      </c>
      <c r="C16" s="55"/>
      <c r="D16" s="55"/>
      <c r="E16" s="56"/>
      <c r="F16" s="27">
        <f>SUM(F10:F15)</f>
        <v>0</v>
      </c>
    </row>
    <row r="17" spans="1:6" s="5" customFormat="1" ht="18" x14ac:dyDescent="0.3">
      <c r="A17" s="36" t="s">
        <v>125</v>
      </c>
      <c r="B17" s="37"/>
      <c r="C17" s="37"/>
      <c r="D17" s="37"/>
      <c r="E17" s="37"/>
      <c r="F17" s="38"/>
    </row>
    <row r="18" spans="1:6" s="2" customFormat="1" x14ac:dyDescent="0.3">
      <c r="A18" s="30" t="s">
        <v>19</v>
      </c>
      <c r="B18" s="31" t="s">
        <v>20</v>
      </c>
      <c r="C18" s="31"/>
      <c r="D18" s="31"/>
      <c r="E18" s="31"/>
      <c r="F18" s="32"/>
    </row>
    <row r="19" spans="1:6" s="2" customFormat="1" x14ac:dyDescent="0.3">
      <c r="A19" s="39" t="s">
        <v>21</v>
      </c>
      <c r="B19" s="6" t="s">
        <v>22</v>
      </c>
      <c r="C19" s="42" t="s">
        <v>23</v>
      </c>
      <c r="D19" s="45">
        <v>44</v>
      </c>
      <c r="E19" s="48"/>
      <c r="F19" s="48">
        <f>+E19*D19</f>
        <v>0</v>
      </c>
    </row>
    <row r="20" spans="1:6" s="2" customFormat="1" x14ac:dyDescent="0.3">
      <c r="A20" s="40"/>
      <c r="B20" s="7"/>
      <c r="C20" s="43"/>
      <c r="D20" s="46"/>
      <c r="E20" s="49"/>
      <c r="F20" s="49"/>
    </row>
    <row r="21" spans="1:6" s="2" customFormat="1" x14ac:dyDescent="0.3">
      <c r="A21" s="41"/>
      <c r="B21" s="8" t="s">
        <v>24</v>
      </c>
      <c r="C21" s="44"/>
      <c r="D21" s="47"/>
      <c r="E21" s="50"/>
      <c r="F21" s="50"/>
    </row>
    <row r="22" spans="1:6" s="2" customFormat="1" x14ac:dyDescent="0.3">
      <c r="A22" s="39" t="s">
        <v>25</v>
      </c>
      <c r="B22" s="6" t="s">
        <v>26</v>
      </c>
      <c r="C22" s="57" t="s">
        <v>27</v>
      </c>
      <c r="D22" s="45">
        <v>6.5921000000000003</v>
      </c>
      <c r="E22" s="48"/>
      <c r="F22" s="48">
        <f>+E22*D22</f>
        <v>0</v>
      </c>
    </row>
    <row r="23" spans="1:6" s="2" customFormat="1" x14ac:dyDescent="0.3">
      <c r="A23" s="40"/>
      <c r="B23" s="7"/>
      <c r="C23" s="43"/>
      <c r="D23" s="46"/>
      <c r="E23" s="49"/>
      <c r="F23" s="49"/>
    </row>
    <row r="24" spans="1:6" s="2" customFormat="1" x14ac:dyDescent="0.3">
      <c r="A24" s="41"/>
      <c r="B24" s="8" t="s">
        <v>28</v>
      </c>
      <c r="C24" s="44"/>
      <c r="D24" s="47"/>
      <c r="E24" s="50"/>
      <c r="F24" s="50"/>
    </row>
    <row r="25" spans="1:6" s="2" customFormat="1" x14ac:dyDescent="0.3">
      <c r="A25" s="39" t="s">
        <v>29</v>
      </c>
      <c r="B25" s="6" t="s">
        <v>30</v>
      </c>
      <c r="C25" s="57" t="s">
        <v>27</v>
      </c>
      <c r="D25" s="45">
        <v>4.6158000000000001</v>
      </c>
      <c r="E25" s="48"/>
      <c r="F25" s="48">
        <f>+E25*D25</f>
        <v>0</v>
      </c>
    </row>
    <row r="26" spans="1:6" s="2" customFormat="1" x14ac:dyDescent="0.3">
      <c r="A26" s="40"/>
      <c r="B26" s="7"/>
      <c r="C26" s="43"/>
      <c r="D26" s="46"/>
      <c r="E26" s="49"/>
      <c r="F26" s="49"/>
    </row>
    <row r="27" spans="1:6" s="2" customFormat="1" x14ac:dyDescent="0.3">
      <c r="A27" s="41"/>
      <c r="B27" s="8" t="s">
        <v>31</v>
      </c>
      <c r="C27" s="44"/>
      <c r="D27" s="47"/>
      <c r="E27" s="50"/>
      <c r="F27" s="50"/>
    </row>
    <row r="28" spans="1:6" s="2" customFormat="1" x14ac:dyDescent="0.3">
      <c r="A28" s="61" t="s">
        <v>32</v>
      </c>
      <c r="B28" s="6" t="s">
        <v>33</v>
      </c>
      <c r="C28" s="57" t="s">
        <v>27</v>
      </c>
      <c r="D28" s="45">
        <v>2.30579</v>
      </c>
      <c r="E28" s="48"/>
      <c r="F28" s="48">
        <f>+E28*D28</f>
        <v>0</v>
      </c>
    </row>
    <row r="29" spans="1:6" s="2" customFormat="1" x14ac:dyDescent="0.3">
      <c r="A29" s="62"/>
      <c r="B29" s="7"/>
      <c r="C29" s="43"/>
      <c r="D29" s="46"/>
      <c r="E29" s="49"/>
      <c r="F29" s="49"/>
    </row>
    <row r="30" spans="1:6" s="2" customFormat="1" x14ac:dyDescent="0.3">
      <c r="A30" s="63"/>
      <c r="B30" s="8" t="s">
        <v>34</v>
      </c>
      <c r="C30" s="44"/>
      <c r="D30" s="47"/>
      <c r="E30" s="50"/>
      <c r="F30" s="50"/>
    </row>
    <row r="31" spans="1:6" s="2" customFormat="1" x14ac:dyDescent="0.3">
      <c r="A31" s="39" t="s">
        <v>35</v>
      </c>
      <c r="B31" s="6" t="s">
        <v>36</v>
      </c>
      <c r="C31" s="57" t="s">
        <v>27</v>
      </c>
      <c r="D31" s="45">
        <v>8.9021100000000004</v>
      </c>
      <c r="E31" s="48"/>
      <c r="F31" s="48">
        <f>+E31*D31</f>
        <v>0</v>
      </c>
    </row>
    <row r="32" spans="1:6" s="2" customFormat="1" x14ac:dyDescent="0.3">
      <c r="A32" s="40"/>
      <c r="B32" s="7"/>
      <c r="C32" s="43"/>
      <c r="D32" s="46"/>
      <c r="E32" s="49"/>
      <c r="F32" s="49"/>
    </row>
    <row r="33" spans="1:6" s="2" customFormat="1" x14ac:dyDescent="0.3">
      <c r="A33" s="41"/>
      <c r="B33" s="8" t="s">
        <v>37</v>
      </c>
      <c r="C33" s="44"/>
      <c r="D33" s="47"/>
      <c r="E33" s="50"/>
      <c r="F33" s="50"/>
    </row>
    <row r="34" spans="1:6" customFormat="1" ht="18" x14ac:dyDescent="0.3">
      <c r="A34" s="9"/>
      <c r="B34" s="58" t="s">
        <v>127</v>
      </c>
      <c r="C34" s="59"/>
      <c r="D34" s="59"/>
      <c r="E34" s="60"/>
      <c r="F34" s="28">
        <f>SUM(F19:F33)</f>
        <v>0</v>
      </c>
    </row>
    <row r="35" spans="1:6" s="2" customFormat="1" x14ac:dyDescent="0.3">
      <c r="A35" s="30" t="s">
        <v>38</v>
      </c>
      <c r="B35" s="31" t="s">
        <v>39</v>
      </c>
      <c r="C35" s="31"/>
      <c r="D35" s="31"/>
      <c r="E35" s="31"/>
      <c r="F35" s="32"/>
    </row>
    <row r="36" spans="1:6" s="2" customFormat="1" x14ac:dyDescent="0.3">
      <c r="A36" s="39" t="s">
        <v>40</v>
      </c>
      <c r="B36" s="6" t="s">
        <v>41</v>
      </c>
      <c r="C36" s="42" t="s">
        <v>27</v>
      </c>
      <c r="D36" s="45">
        <v>2.2905000000000002</v>
      </c>
      <c r="E36" s="48"/>
      <c r="F36" s="48">
        <f>+E36*D36</f>
        <v>0</v>
      </c>
    </row>
    <row r="37" spans="1:6" s="2" customFormat="1" x14ac:dyDescent="0.3">
      <c r="A37" s="40"/>
      <c r="B37" s="7"/>
      <c r="C37" s="43"/>
      <c r="D37" s="46"/>
      <c r="E37" s="49"/>
      <c r="F37" s="49"/>
    </row>
    <row r="38" spans="1:6" s="2" customFormat="1" x14ac:dyDescent="0.3">
      <c r="A38" s="41"/>
      <c r="B38" s="8" t="s">
        <v>42</v>
      </c>
      <c r="C38" s="44"/>
      <c r="D38" s="47"/>
      <c r="E38" s="50"/>
      <c r="F38" s="50"/>
    </row>
    <row r="39" spans="1:6" s="2" customFormat="1" x14ac:dyDescent="0.3">
      <c r="A39" s="39" t="s">
        <v>43</v>
      </c>
      <c r="B39" s="6" t="s">
        <v>44</v>
      </c>
      <c r="C39" s="42" t="s">
        <v>27</v>
      </c>
      <c r="D39" s="45">
        <v>1.23472</v>
      </c>
      <c r="E39" s="48"/>
      <c r="F39" s="48">
        <f>+E39*D39</f>
        <v>0</v>
      </c>
    </row>
    <row r="40" spans="1:6" s="2" customFormat="1" x14ac:dyDescent="0.3">
      <c r="A40" s="40"/>
      <c r="B40" s="7"/>
      <c r="C40" s="43"/>
      <c r="D40" s="46"/>
      <c r="E40" s="49"/>
      <c r="F40" s="49"/>
    </row>
    <row r="41" spans="1:6" s="2" customFormat="1" x14ac:dyDescent="0.3">
      <c r="A41" s="41"/>
      <c r="B41" s="8" t="s">
        <v>45</v>
      </c>
      <c r="C41" s="44"/>
      <c r="D41" s="47"/>
      <c r="E41" s="50"/>
      <c r="F41" s="50"/>
    </row>
    <row r="42" spans="1:6" s="2" customFormat="1" x14ac:dyDescent="0.3">
      <c r="A42" s="39" t="s">
        <v>46</v>
      </c>
      <c r="B42" s="6" t="s">
        <v>47</v>
      </c>
      <c r="C42" s="42" t="s">
        <v>27</v>
      </c>
      <c r="D42" s="45">
        <v>5.7919000000000009</v>
      </c>
      <c r="E42" s="48"/>
      <c r="F42" s="48">
        <f>+E42*D42</f>
        <v>0</v>
      </c>
    </row>
    <row r="43" spans="1:6" s="2" customFormat="1" x14ac:dyDescent="0.3">
      <c r="A43" s="40"/>
      <c r="B43" s="7"/>
      <c r="C43" s="43"/>
      <c r="D43" s="46"/>
      <c r="E43" s="49"/>
      <c r="F43" s="49"/>
    </row>
    <row r="44" spans="1:6" s="2" customFormat="1" x14ac:dyDescent="0.3">
      <c r="A44" s="41"/>
      <c r="B44" s="8" t="s">
        <v>48</v>
      </c>
      <c r="C44" s="44"/>
      <c r="D44" s="47"/>
      <c r="E44" s="50"/>
      <c r="F44" s="50"/>
    </row>
    <row r="45" spans="1:6" s="2" customFormat="1" x14ac:dyDescent="0.3">
      <c r="A45" s="39" t="s">
        <v>49</v>
      </c>
      <c r="B45" s="6" t="s">
        <v>50</v>
      </c>
      <c r="C45" s="42" t="s">
        <v>23</v>
      </c>
      <c r="D45" s="45">
        <v>61.587400000000002</v>
      </c>
      <c r="E45" s="48"/>
      <c r="F45" s="48">
        <f>+E45*D45</f>
        <v>0</v>
      </c>
    </row>
    <row r="46" spans="1:6" s="2" customFormat="1" x14ac:dyDescent="0.3">
      <c r="A46" s="40"/>
      <c r="B46" s="7"/>
      <c r="C46" s="43"/>
      <c r="D46" s="46"/>
      <c r="E46" s="49"/>
      <c r="F46" s="49"/>
    </row>
    <row r="47" spans="1:6" s="2" customFormat="1" x14ac:dyDescent="0.3">
      <c r="A47" s="41"/>
      <c r="B47" s="8" t="s">
        <v>51</v>
      </c>
      <c r="C47" s="44"/>
      <c r="D47" s="47"/>
      <c r="E47" s="50"/>
      <c r="F47" s="50"/>
    </row>
    <row r="48" spans="1:6" s="2" customFormat="1" x14ac:dyDescent="0.3">
      <c r="A48" s="39" t="s">
        <v>52</v>
      </c>
      <c r="B48" s="6" t="s">
        <v>53</v>
      </c>
      <c r="C48" s="42" t="s">
        <v>54</v>
      </c>
      <c r="D48" s="45">
        <v>289.59500000000003</v>
      </c>
      <c r="E48" s="48"/>
      <c r="F48" s="48">
        <f>+E48*D48</f>
        <v>0</v>
      </c>
    </row>
    <row r="49" spans="1:6" s="2" customFormat="1" x14ac:dyDescent="0.3">
      <c r="A49" s="40"/>
      <c r="B49" s="7"/>
      <c r="C49" s="43"/>
      <c r="D49" s="46"/>
      <c r="E49" s="49"/>
      <c r="F49" s="49"/>
    </row>
    <row r="50" spans="1:6" s="2" customFormat="1" x14ac:dyDescent="0.3">
      <c r="A50" s="41"/>
      <c r="B50" s="8" t="s">
        <v>55</v>
      </c>
      <c r="C50" s="44"/>
      <c r="D50" s="47"/>
      <c r="E50" s="50"/>
      <c r="F50" s="50"/>
    </row>
    <row r="51" spans="1:6" s="2" customFormat="1" x14ac:dyDescent="0.3">
      <c r="A51" s="39" t="s">
        <v>56</v>
      </c>
      <c r="B51" s="6" t="s">
        <v>57</v>
      </c>
      <c r="C51" s="42" t="s">
        <v>27</v>
      </c>
      <c r="D51" s="45">
        <v>0.86399999999999999</v>
      </c>
      <c r="E51" s="48"/>
      <c r="F51" s="48">
        <f>+E51*D51</f>
        <v>0</v>
      </c>
    </row>
    <row r="52" spans="1:6" s="2" customFormat="1" x14ac:dyDescent="0.3">
      <c r="A52" s="40"/>
      <c r="B52" s="7"/>
      <c r="C52" s="43"/>
      <c r="D52" s="46"/>
      <c r="E52" s="49"/>
      <c r="F52" s="49"/>
    </row>
    <row r="53" spans="1:6" s="2" customFormat="1" x14ac:dyDescent="0.3">
      <c r="A53" s="41"/>
      <c r="B53" s="8" t="s">
        <v>58</v>
      </c>
      <c r="C53" s="44"/>
      <c r="D53" s="47"/>
      <c r="E53" s="50"/>
      <c r="F53" s="50"/>
    </row>
    <row r="54" spans="1:6" s="2" customFormat="1" x14ac:dyDescent="0.3">
      <c r="A54" s="39" t="s">
        <v>59</v>
      </c>
      <c r="B54" s="6" t="s">
        <v>60</v>
      </c>
      <c r="C54" s="42" t="s">
        <v>27</v>
      </c>
      <c r="D54" s="45">
        <v>1.5501400000000003</v>
      </c>
      <c r="E54" s="48"/>
      <c r="F54" s="48">
        <f>+E54*D54</f>
        <v>0</v>
      </c>
    </row>
    <row r="55" spans="1:6" s="2" customFormat="1" x14ac:dyDescent="0.3">
      <c r="A55" s="40"/>
      <c r="B55" s="7"/>
      <c r="C55" s="43"/>
      <c r="D55" s="46"/>
      <c r="E55" s="49"/>
      <c r="F55" s="49"/>
    </row>
    <row r="56" spans="1:6" s="2" customFormat="1" x14ac:dyDescent="0.3">
      <c r="A56" s="41"/>
      <c r="B56" s="8" t="s">
        <v>45</v>
      </c>
      <c r="C56" s="44"/>
      <c r="D56" s="47"/>
      <c r="E56" s="50"/>
      <c r="F56" s="50"/>
    </row>
    <row r="57" spans="1:6" s="2" customFormat="1" x14ac:dyDescent="0.3">
      <c r="A57" s="61" t="s">
        <v>61</v>
      </c>
      <c r="B57" s="10" t="s">
        <v>62</v>
      </c>
      <c r="C57" s="64" t="s">
        <v>23</v>
      </c>
      <c r="D57" s="67">
        <v>21.650000000000002</v>
      </c>
      <c r="E57" s="70"/>
      <c r="F57" s="70">
        <f>+E57*D57</f>
        <v>0</v>
      </c>
    </row>
    <row r="58" spans="1:6" s="2" customFormat="1" x14ac:dyDescent="0.3">
      <c r="A58" s="62"/>
      <c r="B58" s="11"/>
      <c r="C58" s="65"/>
      <c r="D58" s="68"/>
      <c r="E58" s="71"/>
      <c r="F58" s="71"/>
    </row>
    <row r="59" spans="1:6" s="2" customFormat="1" x14ac:dyDescent="0.3">
      <c r="A59" s="63"/>
      <c r="B59" s="12" t="s">
        <v>63</v>
      </c>
      <c r="C59" s="66"/>
      <c r="D59" s="69"/>
      <c r="E59" s="72"/>
      <c r="F59" s="72"/>
    </row>
    <row r="60" spans="1:6" s="2" customFormat="1" x14ac:dyDescent="0.3">
      <c r="A60" s="61" t="s">
        <v>64</v>
      </c>
      <c r="B60" s="10" t="s">
        <v>65</v>
      </c>
      <c r="C60" s="64" t="s">
        <v>23</v>
      </c>
      <c r="D60" s="67">
        <v>8.48</v>
      </c>
      <c r="E60" s="70"/>
      <c r="F60" s="70">
        <f>+E60*D60</f>
        <v>0</v>
      </c>
    </row>
    <row r="61" spans="1:6" s="2" customFormat="1" x14ac:dyDescent="0.3">
      <c r="A61" s="62"/>
      <c r="B61" s="11"/>
      <c r="C61" s="65"/>
      <c r="D61" s="68"/>
      <c r="E61" s="71"/>
      <c r="F61" s="71"/>
    </row>
    <row r="62" spans="1:6" s="2" customFormat="1" x14ac:dyDescent="0.3">
      <c r="A62" s="63"/>
      <c r="B62" s="12" t="s">
        <v>66</v>
      </c>
      <c r="C62" s="66"/>
      <c r="D62" s="69"/>
      <c r="E62" s="72"/>
      <c r="F62" s="72"/>
    </row>
    <row r="63" spans="1:6" s="2" customFormat="1" x14ac:dyDescent="0.3">
      <c r="A63" s="39" t="s">
        <v>67</v>
      </c>
      <c r="B63" s="6" t="s">
        <v>68</v>
      </c>
      <c r="C63" s="42" t="s">
        <v>23</v>
      </c>
      <c r="D63" s="45">
        <v>22.200000000000003</v>
      </c>
      <c r="E63" s="48"/>
      <c r="F63" s="48">
        <f>+E63*D63</f>
        <v>0</v>
      </c>
    </row>
    <row r="64" spans="1:6" s="2" customFormat="1" x14ac:dyDescent="0.3">
      <c r="A64" s="40"/>
      <c r="B64" s="7"/>
      <c r="C64" s="43"/>
      <c r="D64" s="46"/>
      <c r="E64" s="49"/>
      <c r="F64" s="49"/>
    </row>
    <row r="65" spans="1:6" s="2" customFormat="1" x14ac:dyDescent="0.3">
      <c r="A65" s="41"/>
      <c r="B65" s="8" t="s">
        <v>69</v>
      </c>
      <c r="C65" s="44"/>
      <c r="D65" s="47"/>
      <c r="E65" s="50"/>
      <c r="F65" s="50"/>
    </row>
    <row r="66" spans="1:6" s="2" customFormat="1" x14ac:dyDescent="0.3">
      <c r="A66" s="39" t="s">
        <v>70</v>
      </c>
      <c r="B66" s="6" t="s">
        <v>71</v>
      </c>
      <c r="C66" s="42" t="s">
        <v>23</v>
      </c>
      <c r="D66" s="45">
        <v>23.806500000000003</v>
      </c>
      <c r="E66" s="48"/>
      <c r="F66" s="48">
        <f>+E66*D66</f>
        <v>0</v>
      </c>
    </row>
    <row r="67" spans="1:6" s="2" customFormat="1" x14ac:dyDescent="0.3">
      <c r="A67" s="40"/>
      <c r="B67" s="7"/>
      <c r="C67" s="43"/>
      <c r="D67" s="46"/>
      <c r="E67" s="49"/>
      <c r="F67" s="49"/>
    </row>
    <row r="68" spans="1:6" s="2" customFormat="1" x14ac:dyDescent="0.3">
      <c r="A68" s="41"/>
      <c r="B68" s="8" t="s">
        <v>72</v>
      </c>
      <c r="C68" s="44"/>
      <c r="D68" s="47"/>
      <c r="E68" s="50"/>
      <c r="F68" s="50"/>
    </row>
    <row r="69" spans="1:6" customFormat="1" ht="18" x14ac:dyDescent="0.3">
      <c r="A69" s="9"/>
      <c r="B69" s="58" t="s">
        <v>128</v>
      </c>
      <c r="C69" s="59"/>
      <c r="D69" s="59"/>
      <c r="E69" s="60"/>
      <c r="F69" s="28">
        <f>SUM(F36:F68)</f>
        <v>0</v>
      </c>
    </row>
    <row r="70" spans="1:6" s="2" customFormat="1" x14ac:dyDescent="0.3">
      <c r="A70" s="30" t="s">
        <v>73</v>
      </c>
      <c r="B70" s="31" t="s">
        <v>74</v>
      </c>
      <c r="C70" s="31"/>
      <c r="D70" s="31"/>
      <c r="E70" s="31"/>
      <c r="F70" s="32"/>
    </row>
    <row r="71" spans="1:6" s="5" customFormat="1" ht="18" x14ac:dyDescent="0.3">
      <c r="A71" s="73" t="s">
        <v>75</v>
      </c>
      <c r="B71" s="13" t="s">
        <v>76</v>
      </c>
      <c r="C71" s="76" t="s">
        <v>14</v>
      </c>
      <c r="D71" s="67">
        <v>1</v>
      </c>
      <c r="E71" s="70"/>
      <c r="F71" s="70">
        <f>+E71*D71</f>
        <v>0</v>
      </c>
    </row>
    <row r="72" spans="1:6" s="5" customFormat="1" ht="18" x14ac:dyDescent="0.3">
      <c r="A72" s="74"/>
      <c r="B72" s="11"/>
      <c r="C72" s="77"/>
      <c r="D72" s="68"/>
      <c r="E72" s="71"/>
      <c r="F72" s="71"/>
    </row>
    <row r="73" spans="1:6" s="5" customFormat="1" ht="18" x14ac:dyDescent="0.3">
      <c r="A73" s="75"/>
      <c r="B73" s="12" t="s">
        <v>77</v>
      </c>
      <c r="C73" s="78"/>
      <c r="D73" s="69"/>
      <c r="E73" s="72"/>
      <c r="F73" s="72"/>
    </row>
    <row r="74" spans="1:6" s="5" customFormat="1" ht="18" x14ac:dyDescent="0.3">
      <c r="A74" s="79" t="s">
        <v>78</v>
      </c>
      <c r="B74" s="6" t="s">
        <v>79</v>
      </c>
      <c r="C74" s="42" t="s">
        <v>27</v>
      </c>
      <c r="D74" s="45">
        <v>3.8903199999999996</v>
      </c>
      <c r="E74" s="48"/>
      <c r="F74" s="48">
        <f>+E74*D74</f>
        <v>0</v>
      </c>
    </row>
    <row r="75" spans="1:6" s="5" customFormat="1" ht="18" x14ac:dyDescent="0.3">
      <c r="A75" s="40"/>
      <c r="B75" s="7"/>
      <c r="C75" s="43"/>
      <c r="D75" s="46"/>
      <c r="E75" s="49"/>
      <c r="F75" s="49"/>
    </row>
    <row r="76" spans="1:6" s="5" customFormat="1" ht="18" x14ac:dyDescent="0.3">
      <c r="A76" s="41"/>
      <c r="B76" s="8" t="s">
        <v>80</v>
      </c>
      <c r="C76" s="44"/>
      <c r="D76" s="47"/>
      <c r="E76" s="50"/>
      <c r="F76" s="50"/>
    </row>
    <row r="77" spans="1:6" customFormat="1" ht="18" x14ac:dyDescent="0.3">
      <c r="A77" s="9"/>
      <c r="B77" s="58" t="s">
        <v>129</v>
      </c>
      <c r="C77" s="59"/>
      <c r="D77" s="59"/>
      <c r="E77" s="60"/>
      <c r="F77" s="28">
        <f>SUM(F71:F76)</f>
        <v>0</v>
      </c>
    </row>
    <row r="78" spans="1:6" s="5" customFormat="1" ht="18" x14ac:dyDescent="0.3">
      <c r="A78" s="14"/>
      <c r="B78" s="54" t="s">
        <v>130</v>
      </c>
      <c r="C78" s="55"/>
      <c r="D78" s="55"/>
      <c r="E78" s="55"/>
      <c r="F78" s="27">
        <f>+F77+F69+F34</f>
        <v>0</v>
      </c>
    </row>
    <row r="79" spans="1:6" s="5" customFormat="1" ht="18" x14ac:dyDescent="0.3">
      <c r="A79" s="15"/>
      <c r="B79" s="36" t="s">
        <v>81</v>
      </c>
      <c r="C79" s="37" t="s">
        <v>82</v>
      </c>
      <c r="D79" s="16"/>
      <c r="E79" s="16"/>
      <c r="F79" s="17"/>
    </row>
    <row r="80" spans="1:6" s="5" customFormat="1" ht="18" x14ac:dyDescent="0.3">
      <c r="A80" s="79" t="s">
        <v>83</v>
      </c>
      <c r="B80" s="13" t="s">
        <v>84</v>
      </c>
      <c r="C80" s="76" t="s">
        <v>85</v>
      </c>
      <c r="D80" s="67">
        <v>0</v>
      </c>
      <c r="E80" s="70"/>
      <c r="F80" s="70">
        <f>+E80*D80</f>
        <v>0</v>
      </c>
    </row>
    <row r="81" spans="1:6" s="5" customFormat="1" ht="18" x14ac:dyDescent="0.3">
      <c r="A81" s="40"/>
      <c r="B81" s="11"/>
      <c r="C81" s="65"/>
      <c r="D81" s="68"/>
      <c r="E81" s="71"/>
      <c r="F81" s="71"/>
    </row>
    <row r="82" spans="1:6" s="5" customFormat="1" ht="18" x14ac:dyDescent="0.3">
      <c r="A82" s="41"/>
      <c r="B82" s="18" t="s">
        <v>86</v>
      </c>
      <c r="C82" s="66"/>
      <c r="D82" s="69"/>
      <c r="E82" s="72"/>
      <c r="F82" s="72"/>
    </row>
    <row r="83" spans="1:6" s="5" customFormat="1" ht="18" x14ac:dyDescent="0.3">
      <c r="A83" s="79" t="s">
        <v>87</v>
      </c>
      <c r="B83" s="13" t="s">
        <v>88</v>
      </c>
      <c r="C83" s="76" t="s">
        <v>85</v>
      </c>
      <c r="D83" s="67">
        <v>0</v>
      </c>
      <c r="E83" s="70"/>
      <c r="F83" s="70">
        <f>+E83*D83</f>
        <v>0</v>
      </c>
    </row>
    <row r="84" spans="1:6" s="5" customFormat="1" ht="18" x14ac:dyDescent="0.3">
      <c r="A84" s="40"/>
      <c r="B84" s="11"/>
      <c r="C84" s="65"/>
      <c r="D84" s="68"/>
      <c r="E84" s="71"/>
      <c r="F84" s="71"/>
    </row>
    <row r="85" spans="1:6" s="5" customFormat="1" ht="18" x14ac:dyDescent="0.3">
      <c r="A85" s="41"/>
      <c r="B85" s="18" t="s">
        <v>86</v>
      </c>
      <c r="C85" s="66"/>
      <c r="D85" s="69"/>
      <c r="E85" s="72"/>
      <c r="F85" s="72"/>
    </row>
    <row r="86" spans="1:6" s="5" customFormat="1" ht="18" x14ac:dyDescent="0.3">
      <c r="A86" s="79" t="s">
        <v>89</v>
      </c>
      <c r="B86" s="13" t="s">
        <v>90</v>
      </c>
      <c r="C86" s="76" t="s">
        <v>85</v>
      </c>
      <c r="D86" s="67">
        <v>3</v>
      </c>
      <c r="E86" s="70"/>
      <c r="F86" s="70">
        <f>+E86*D86</f>
        <v>0</v>
      </c>
    </row>
    <row r="87" spans="1:6" s="5" customFormat="1" ht="18" x14ac:dyDescent="0.3">
      <c r="A87" s="40"/>
      <c r="B87" s="11"/>
      <c r="C87" s="65"/>
      <c r="D87" s="68"/>
      <c r="E87" s="71"/>
      <c r="F87" s="71"/>
    </row>
    <row r="88" spans="1:6" s="5" customFormat="1" ht="18" x14ac:dyDescent="0.3">
      <c r="A88" s="41"/>
      <c r="B88" s="18" t="s">
        <v>91</v>
      </c>
      <c r="C88" s="66"/>
      <c r="D88" s="69"/>
      <c r="E88" s="72"/>
      <c r="F88" s="72"/>
    </row>
    <row r="89" spans="1:6" s="5" customFormat="1" ht="18" x14ac:dyDescent="0.25">
      <c r="A89" s="79" t="s">
        <v>92</v>
      </c>
      <c r="B89" s="19" t="s">
        <v>93</v>
      </c>
      <c r="C89" s="76" t="s">
        <v>85</v>
      </c>
      <c r="D89" s="67">
        <v>0</v>
      </c>
      <c r="E89" s="70"/>
      <c r="F89" s="70">
        <f>+E89*D89</f>
        <v>0</v>
      </c>
    </row>
    <row r="90" spans="1:6" s="5" customFormat="1" ht="18" x14ac:dyDescent="0.3">
      <c r="A90" s="40"/>
      <c r="B90" s="11"/>
      <c r="C90" s="65"/>
      <c r="D90" s="68"/>
      <c r="E90" s="71"/>
      <c r="F90" s="71"/>
    </row>
    <row r="91" spans="1:6" s="5" customFormat="1" ht="18" x14ac:dyDescent="0.3">
      <c r="A91" s="41"/>
      <c r="B91" s="18" t="s">
        <v>94</v>
      </c>
      <c r="C91" s="66"/>
      <c r="D91" s="69"/>
      <c r="E91" s="72"/>
      <c r="F91" s="72"/>
    </row>
    <row r="92" spans="1:6" s="5" customFormat="1" ht="31.2" x14ac:dyDescent="0.3">
      <c r="A92" s="79" t="s">
        <v>95</v>
      </c>
      <c r="B92" s="13" t="s">
        <v>96</v>
      </c>
      <c r="C92" s="76" t="s">
        <v>85</v>
      </c>
      <c r="D92" s="67">
        <v>1</v>
      </c>
      <c r="E92" s="70"/>
      <c r="F92" s="70">
        <f>+E92*D92</f>
        <v>0</v>
      </c>
    </row>
    <row r="93" spans="1:6" s="5" customFormat="1" ht="18" x14ac:dyDescent="0.3">
      <c r="A93" s="40"/>
      <c r="B93" s="11"/>
      <c r="C93" s="65"/>
      <c r="D93" s="68"/>
      <c r="E93" s="71"/>
      <c r="F93" s="71"/>
    </row>
    <row r="94" spans="1:6" s="5" customFormat="1" ht="18" x14ac:dyDescent="0.3">
      <c r="A94" s="41"/>
      <c r="B94" s="12" t="s">
        <v>97</v>
      </c>
      <c r="C94" s="66"/>
      <c r="D94" s="69"/>
      <c r="E94" s="72"/>
      <c r="F94" s="72"/>
    </row>
    <row r="95" spans="1:6" s="5" customFormat="1" ht="18" x14ac:dyDescent="0.3">
      <c r="A95" s="9"/>
      <c r="B95" s="54" t="s">
        <v>131</v>
      </c>
      <c r="C95" s="55"/>
      <c r="D95" s="55"/>
      <c r="E95" s="56"/>
      <c r="F95" s="27">
        <f>SUM(F80:F94)</f>
        <v>0</v>
      </c>
    </row>
    <row r="96" spans="1:6" s="2" customFormat="1" x14ac:dyDescent="0.3">
      <c r="A96" s="20" t="s">
        <v>98</v>
      </c>
      <c r="B96" s="21"/>
      <c r="C96" s="36"/>
      <c r="D96" s="37"/>
      <c r="E96" s="36"/>
      <c r="F96" s="37"/>
    </row>
    <row r="97" spans="1:6" s="2" customFormat="1" x14ac:dyDescent="0.3">
      <c r="A97" s="61" t="s">
        <v>99</v>
      </c>
      <c r="B97" s="10" t="s">
        <v>100</v>
      </c>
      <c r="C97" s="64" t="s">
        <v>23</v>
      </c>
      <c r="D97" s="67">
        <v>22.124999999999996</v>
      </c>
      <c r="E97" s="70"/>
      <c r="F97" s="70">
        <f>+E97*D97</f>
        <v>0</v>
      </c>
    </row>
    <row r="98" spans="1:6" s="2" customFormat="1" x14ac:dyDescent="0.3">
      <c r="A98" s="62"/>
      <c r="B98" s="11"/>
      <c r="C98" s="65"/>
      <c r="D98" s="68"/>
      <c r="E98" s="71"/>
      <c r="F98" s="71"/>
    </row>
    <row r="99" spans="1:6" s="2" customFormat="1" x14ac:dyDescent="0.3">
      <c r="A99" s="63"/>
      <c r="B99" s="12" t="s">
        <v>101</v>
      </c>
      <c r="C99" s="66"/>
      <c r="D99" s="69"/>
      <c r="E99" s="72"/>
      <c r="F99" s="72"/>
    </row>
    <row r="100" spans="1:6" s="2" customFormat="1" x14ac:dyDescent="0.3">
      <c r="A100" s="61" t="s">
        <v>102</v>
      </c>
      <c r="B100" s="10" t="s">
        <v>103</v>
      </c>
      <c r="C100" s="64" t="s">
        <v>23</v>
      </c>
      <c r="D100" s="67">
        <v>22.124999999999996</v>
      </c>
      <c r="E100" s="70"/>
      <c r="F100" s="70">
        <f>+E100*D100</f>
        <v>0</v>
      </c>
    </row>
    <row r="101" spans="1:6" s="2" customFormat="1" x14ac:dyDescent="0.3">
      <c r="A101" s="62"/>
      <c r="B101" s="11"/>
      <c r="C101" s="65"/>
      <c r="D101" s="68"/>
      <c r="E101" s="71"/>
      <c r="F101" s="71"/>
    </row>
    <row r="102" spans="1:6" s="2" customFormat="1" x14ac:dyDescent="0.3">
      <c r="A102" s="63"/>
      <c r="B102" s="12" t="s">
        <v>101</v>
      </c>
      <c r="C102" s="66"/>
      <c r="D102" s="69"/>
      <c r="E102" s="72"/>
      <c r="F102" s="72"/>
    </row>
    <row r="103" spans="1:6" s="2" customFormat="1" x14ac:dyDescent="0.3">
      <c r="A103" s="61" t="s">
        <v>104</v>
      </c>
      <c r="B103" s="10" t="s">
        <v>105</v>
      </c>
      <c r="C103" s="64" t="s">
        <v>23</v>
      </c>
      <c r="D103" s="67">
        <v>41.910000000000004</v>
      </c>
      <c r="E103" s="70"/>
      <c r="F103" s="70">
        <f>+E103*D103</f>
        <v>0</v>
      </c>
    </row>
    <row r="104" spans="1:6" s="2" customFormat="1" x14ac:dyDescent="0.3">
      <c r="A104" s="62"/>
      <c r="B104" s="11"/>
      <c r="C104" s="65"/>
      <c r="D104" s="68"/>
      <c r="E104" s="71"/>
      <c r="F104" s="71"/>
    </row>
    <row r="105" spans="1:6" s="2" customFormat="1" x14ac:dyDescent="0.3">
      <c r="A105" s="63"/>
      <c r="B105" s="12" t="s">
        <v>101</v>
      </c>
      <c r="C105" s="66"/>
      <c r="D105" s="69"/>
      <c r="E105" s="72"/>
      <c r="F105" s="72"/>
    </row>
    <row r="106" spans="1:6" s="5" customFormat="1" ht="18" x14ac:dyDescent="0.3">
      <c r="A106" s="9"/>
      <c r="B106" s="54" t="s">
        <v>138</v>
      </c>
      <c r="C106" s="55"/>
      <c r="D106" s="55"/>
      <c r="E106" s="56"/>
      <c r="F106" s="27">
        <f>SUM(F97:F105)</f>
        <v>0</v>
      </c>
    </row>
    <row r="107" spans="1:6" s="2" customFormat="1" x14ac:dyDescent="0.3">
      <c r="A107" s="36" t="s">
        <v>106</v>
      </c>
      <c r="B107" s="37"/>
      <c r="C107" s="37"/>
      <c r="D107" s="37"/>
      <c r="E107" s="37"/>
      <c r="F107" s="38"/>
    </row>
    <row r="108" spans="1:6" s="2" customFormat="1" x14ac:dyDescent="0.3">
      <c r="A108" s="39" t="s">
        <v>107</v>
      </c>
      <c r="B108" s="6" t="s">
        <v>108</v>
      </c>
      <c r="C108" s="42" t="s">
        <v>14</v>
      </c>
      <c r="D108" s="45">
        <v>1</v>
      </c>
      <c r="E108" s="48"/>
      <c r="F108" s="48">
        <f>+E108*D108</f>
        <v>0</v>
      </c>
    </row>
    <row r="109" spans="1:6" s="2" customFormat="1" x14ac:dyDescent="0.3">
      <c r="A109" s="40"/>
      <c r="B109" s="7"/>
      <c r="C109" s="43"/>
      <c r="D109" s="46"/>
      <c r="E109" s="49"/>
      <c r="F109" s="49"/>
    </row>
    <row r="110" spans="1:6" s="2" customFormat="1" x14ac:dyDescent="0.3">
      <c r="A110" s="41"/>
      <c r="B110" s="8" t="s">
        <v>109</v>
      </c>
      <c r="C110" s="44"/>
      <c r="D110" s="47"/>
      <c r="E110" s="50"/>
      <c r="F110" s="50"/>
    </row>
    <row r="111" spans="1:6" s="2" customFormat="1" ht="31.2" x14ac:dyDescent="0.3">
      <c r="A111" s="39" t="s">
        <v>110</v>
      </c>
      <c r="B111" s="22" t="s">
        <v>111</v>
      </c>
      <c r="C111" s="42" t="s">
        <v>14</v>
      </c>
      <c r="D111" s="45">
        <v>1</v>
      </c>
      <c r="E111" s="48"/>
      <c r="F111" s="48">
        <f>+E111*D111</f>
        <v>0</v>
      </c>
    </row>
    <row r="112" spans="1:6" s="2" customFormat="1" x14ac:dyDescent="0.3">
      <c r="A112" s="40"/>
      <c r="B112" s="7"/>
      <c r="C112" s="43"/>
      <c r="D112" s="46"/>
      <c r="E112" s="49"/>
      <c r="F112" s="49"/>
    </row>
    <row r="113" spans="1:7" s="2" customFormat="1" x14ac:dyDescent="0.3">
      <c r="A113" s="41"/>
      <c r="B113" s="8" t="s">
        <v>112</v>
      </c>
      <c r="C113" s="44" t="s">
        <v>27</v>
      </c>
      <c r="D113" s="47">
        <v>0.15700000000000003</v>
      </c>
      <c r="E113" s="50"/>
      <c r="F113" s="50">
        <f>+E113*D113</f>
        <v>0</v>
      </c>
    </row>
    <row r="114" spans="1:7" s="5" customFormat="1" ht="18" x14ac:dyDescent="0.3">
      <c r="A114" s="9"/>
      <c r="B114" s="54" t="s">
        <v>132</v>
      </c>
      <c r="C114" s="55"/>
      <c r="D114" s="55"/>
      <c r="E114" s="56"/>
      <c r="F114" s="27">
        <f>SUM(F108:F113)</f>
        <v>0</v>
      </c>
    </row>
    <row r="115" spans="1:7" s="2" customFormat="1" x14ac:dyDescent="0.3">
      <c r="A115" s="36" t="s">
        <v>113</v>
      </c>
      <c r="B115" s="37"/>
      <c r="C115" s="37"/>
      <c r="D115" s="37"/>
      <c r="E115" s="37"/>
      <c r="F115" s="38"/>
    </row>
    <row r="116" spans="1:7" s="2" customFormat="1" ht="31.2" x14ac:dyDescent="0.3">
      <c r="A116" s="39" t="s">
        <v>114</v>
      </c>
      <c r="B116" s="22" t="s">
        <v>115</v>
      </c>
      <c r="C116" s="42" t="s">
        <v>116</v>
      </c>
      <c r="D116" s="45">
        <v>20.200000000000003</v>
      </c>
      <c r="E116" s="48"/>
      <c r="F116" s="48">
        <f>+E116*D116</f>
        <v>0</v>
      </c>
    </row>
    <row r="117" spans="1:7" s="2" customFormat="1" x14ac:dyDescent="0.3">
      <c r="A117" s="40"/>
      <c r="B117" s="7"/>
      <c r="C117" s="43"/>
      <c r="D117" s="46"/>
      <c r="E117" s="49"/>
      <c r="F117" s="49"/>
    </row>
    <row r="118" spans="1:7" s="2" customFormat="1" x14ac:dyDescent="0.3">
      <c r="A118" s="41"/>
      <c r="B118" s="8" t="s">
        <v>117</v>
      </c>
      <c r="C118" s="44"/>
      <c r="D118" s="47"/>
      <c r="E118" s="50"/>
      <c r="F118" s="50"/>
    </row>
    <row r="119" spans="1:7" s="2" customFormat="1" ht="31.2" x14ac:dyDescent="0.3">
      <c r="A119" s="39" t="s">
        <v>118</v>
      </c>
      <c r="B119" s="22" t="s">
        <v>119</v>
      </c>
      <c r="C119" s="42" t="s">
        <v>85</v>
      </c>
      <c r="D119" s="45">
        <v>1</v>
      </c>
      <c r="E119" s="48"/>
      <c r="F119" s="48">
        <f>+E119*D119</f>
        <v>0</v>
      </c>
    </row>
    <row r="120" spans="1:7" s="2" customFormat="1" x14ac:dyDescent="0.3">
      <c r="A120" s="40"/>
      <c r="B120" s="7"/>
      <c r="C120" s="43"/>
      <c r="D120" s="46"/>
      <c r="E120" s="49"/>
      <c r="F120" s="49"/>
    </row>
    <row r="121" spans="1:7" s="2" customFormat="1" x14ac:dyDescent="0.3">
      <c r="A121" s="41"/>
      <c r="B121" s="8" t="s">
        <v>117</v>
      </c>
      <c r="C121" s="44"/>
      <c r="D121" s="47"/>
      <c r="E121" s="50"/>
      <c r="F121" s="50"/>
    </row>
    <row r="122" spans="1:7" s="5" customFormat="1" ht="18" x14ac:dyDescent="0.3">
      <c r="A122" s="9"/>
      <c r="B122" s="54" t="s">
        <v>133</v>
      </c>
      <c r="C122" s="55"/>
      <c r="D122" s="55"/>
      <c r="E122" s="56"/>
      <c r="F122" s="27">
        <f>SUM(F116:F121)</f>
        <v>0</v>
      </c>
    </row>
    <row r="123" spans="1:7" s="23" customFormat="1" ht="22.8" x14ac:dyDescent="0.4">
      <c r="B123" s="4"/>
      <c r="C123" s="4"/>
      <c r="D123" s="4"/>
      <c r="E123" s="29" t="s">
        <v>121</v>
      </c>
      <c r="F123" s="27">
        <f>F16+F78+F95+F106+F114+F122</f>
        <v>0</v>
      </c>
      <c r="G123" s="24"/>
    </row>
    <row r="124" spans="1:7" ht="17.399999999999999" x14ac:dyDescent="0.3">
      <c r="E124" s="29" t="s">
        <v>122</v>
      </c>
      <c r="F124" s="27">
        <f>F123*8%</f>
        <v>0</v>
      </c>
    </row>
    <row r="125" spans="1:7" ht="17.399999999999999" x14ac:dyDescent="0.3">
      <c r="E125" s="29" t="s">
        <v>123</v>
      </c>
      <c r="F125" s="27">
        <f>F123+F124</f>
        <v>0</v>
      </c>
    </row>
    <row r="126" spans="1:7" x14ac:dyDescent="0.3">
      <c r="E126" s="25"/>
    </row>
    <row r="128" spans="1:7" x14ac:dyDescent="0.3">
      <c r="F128" s="26"/>
    </row>
    <row r="129" spans="6:6" x14ac:dyDescent="0.3">
      <c r="F129" s="25"/>
    </row>
  </sheetData>
  <mergeCells count="183">
    <mergeCell ref="A7:F7"/>
    <mergeCell ref="A9:F9"/>
    <mergeCell ref="A10:A12"/>
    <mergeCell ref="C10:C12"/>
    <mergeCell ref="D10:D12"/>
    <mergeCell ref="E10:E12"/>
    <mergeCell ref="F10:F12"/>
    <mergeCell ref="A1:F1"/>
    <mergeCell ref="A2:F2"/>
    <mergeCell ref="A3:F3"/>
    <mergeCell ref="A4:F4"/>
    <mergeCell ref="A5:F5"/>
    <mergeCell ref="A6:F6"/>
    <mergeCell ref="A17:F17"/>
    <mergeCell ref="A19:A21"/>
    <mergeCell ref="C19:C21"/>
    <mergeCell ref="D19:D21"/>
    <mergeCell ref="E19:E21"/>
    <mergeCell ref="F19:F21"/>
    <mergeCell ref="A13:A15"/>
    <mergeCell ref="C13:C15"/>
    <mergeCell ref="D13:D15"/>
    <mergeCell ref="E13:E15"/>
    <mergeCell ref="F13:F15"/>
    <mergeCell ref="B16:E16"/>
    <mergeCell ref="A22:A24"/>
    <mergeCell ref="C22:C24"/>
    <mergeCell ref="D22:D24"/>
    <mergeCell ref="E22:E24"/>
    <mergeCell ref="F22:F24"/>
    <mergeCell ref="A25:A27"/>
    <mergeCell ref="C25:C27"/>
    <mergeCell ref="D25:D27"/>
    <mergeCell ref="E25:E27"/>
    <mergeCell ref="F25:F27"/>
    <mergeCell ref="B34:E34"/>
    <mergeCell ref="A36:A38"/>
    <mergeCell ref="C36:C38"/>
    <mergeCell ref="D36:D38"/>
    <mergeCell ref="E36:E38"/>
    <mergeCell ref="F36:F38"/>
    <mergeCell ref="A28:A30"/>
    <mergeCell ref="C28:C30"/>
    <mergeCell ref="D28:D30"/>
    <mergeCell ref="E28:E30"/>
    <mergeCell ref="F28:F30"/>
    <mergeCell ref="A31:A33"/>
    <mergeCell ref="C31:C33"/>
    <mergeCell ref="D31:D33"/>
    <mergeCell ref="E31:E33"/>
    <mergeCell ref="F31:F33"/>
    <mergeCell ref="A39:A41"/>
    <mergeCell ref="C39:C41"/>
    <mergeCell ref="D39:D41"/>
    <mergeCell ref="E39:E41"/>
    <mergeCell ref="F39:F41"/>
    <mergeCell ref="A42:A44"/>
    <mergeCell ref="C42:C44"/>
    <mergeCell ref="D42:D44"/>
    <mergeCell ref="E42:E44"/>
    <mergeCell ref="F42:F44"/>
    <mergeCell ref="A45:A47"/>
    <mergeCell ref="C45:C47"/>
    <mergeCell ref="D45:D47"/>
    <mergeCell ref="E45:E47"/>
    <mergeCell ref="F45:F47"/>
    <mergeCell ref="A48:A50"/>
    <mergeCell ref="C48:C50"/>
    <mergeCell ref="D48:D50"/>
    <mergeCell ref="E48:E50"/>
    <mergeCell ref="F48:F50"/>
    <mergeCell ref="A51:A53"/>
    <mergeCell ref="C51:C53"/>
    <mergeCell ref="D51:D53"/>
    <mergeCell ref="E51:E53"/>
    <mergeCell ref="F51:F53"/>
    <mergeCell ref="A54:A56"/>
    <mergeCell ref="C54:C56"/>
    <mergeCell ref="D54:D56"/>
    <mergeCell ref="E54:E56"/>
    <mergeCell ref="F54:F56"/>
    <mergeCell ref="A57:A59"/>
    <mergeCell ref="C57:C59"/>
    <mergeCell ref="D57:D59"/>
    <mergeCell ref="E57:E59"/>
    <mergeCell ref="F57:F59"/>
    <mergeCell ref="A60:A62"/>
    <mergeCell ref="C60:C62"/>
    <mergeCell ref="D60:D62"/>
    <mergeCell ref="E60:E62"/>
    <mergeCell ref="F60:F62"/>
    <mergeCell ref="A63:A65"/>
    <mergeCell ref="C63:C65"/>
    <mergeCell ref="D63:D65"/>
    <mergeCell ref="E63:E65"/>
    <mergeCell ref="F63:F65"/>
    <mergeCell ref="A66:A68"/>
    <mergeCell ref="C66:C68"/>
    <mergeCell ref="D66:D68"/>
    <mergeCell ref="E66:E68"/>
    <mergeCell ref="F66:F68"/>
    <mergeCell ref="A74:A76"/>
    <mergeCell ref="C74:C76"/>
    <mergeCell ref="D74:D76"/>
    <mergeCell ref="E74:E76"/>
    <mergeCell ref="F74:F76"/>
    <mergeCell ref="B77:E77"/>
    <mergeCell ref="B69:E69"/>
    <mergeCell ref="A71:A73"/>
    <mergeCell ref="C71:C73"/>
    <mergeCell ref="D71:D73"/>
    <mergeCell ref="E71:E73"/>
    <mergeCell ref="F71:F73"/>
    <mergeCell ref="F80:F82"/>
    <mergeCell ref="A83:A85"/>
    <mergeCell ref="C83:C85"/>
    <mergeCell ref="D83:D85"/>
    <mergeCell ref="E83:E85"/>
    <mergeCell ref="F83:F85"/>
    <mergeCell ref="B78:E78"/>
    <mergeCell ref="B79:C79"/>
    <mergeCell ref="A80:A82"/>
    <mergeCell ref="C80:C82"/>
    <mergeCell ref="D80:D82"/>
    <mergeCell ref="E80:E82"/>
    <mergeCell ref="A86:A88"/>
    <mergeCell ref="C86:C88"/>
    <mergeCell ref="D86:D88"/>
    <mergeCell ref="E86:E88"/>
    <mergeCell ref="F86:F88"/>
    <mergeCell ref="A89:A91"/>
    <mergeCell ref="C89:C91"/>
    <mergeCell ref="D89:D91"/>
    <mergeCell ref="E89:E91"/>
    <mergeCell ref="F89:F91"/>
    <mergeCell ref="C96:D96"/>
    <mergeCell ref="E96:F96"/>
    <mergeCell ref="A97:A99"/>
    <mergeCell ref="C97:C99"/>
    <mergeCell ref="D97:D99"/>
    <mergeCell ref="E97:E99"/>
    <mergeCell ref="F97:F99"/>
    <mergeCell ref="A92:A94"/>
    <mergeCell ref="C92:C94"/>
    <mergeCell ref="D92:D94"/>
    <mergeCell ref="E92:E94"/>
    <mergeCell ref="F92:F94"/>
    <mergeCell ref="B95:E95"/>
    <mergeCell ref="A100:A102"/>
    <mergeCell ref="C100:C102"/>
    <mergeCell ref="D100:D102"/>
    <mergeCell ref="E100:E102"/>
    <mergeCell ref="F100:F102"/>
    <mergeCell ref="A103:A105"/>
    <mergeCell ref="C103:C105"/>
    <mergeCell ref="D103:D105"/>
    <mergeCell ref="E103:E105"/>
    <mergeCell ref="F103:F105"/>
    <mergeCell ref="A111:A113"/>
    <mergeCell ref="C111:C113"/>
    <mergeCell ref="D111:D113"/>
    <mergeCell ref="E111:E113"/>
    <mergeCell ref="F111:F113"/>
    <mergeCell ref="B114:E114"/>
    <mergeCell ref="B106:E106"/>
    <mergeCell ref="A107:F107"/>
    <mergeCell ref="A108:A110"/>
    <mergeCell ref="C108:C110"/>
    <mergeCell ref="D108:D110"/>
    <mergeCell ref="E108:E110"/>
    <mergeCell ref="F108:F110"/>
    <mergeCell ref="A119:A121"/>
    <mergeCell ref="C119:C121"/>
    <mergeCell ref="D119:D121"/>
    <mergeCell ref="E119:E121"/>
    <mergeCell ref="F119:F121"/>
    <mergeCell ref="B122:E122"/>
    <mergeCell ref="A115:F115"/>
    <mergeCell ref="A116:A118"/>
    <mergeCell ref="C116:C118"/>
    <mergeCell ref="D116:D118"/>
    <mergeCell ref="E116:E118"/>
    <mergeCell ref="F116:F118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55" orientation="portrait" verticalDpi="0" r:id="rId1"/>
  <rowBreaks count="1" manualBreakCount="1">
    <brk id="7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8F8A1-E44E-4E67-985D-20575E211A22}">
  <dimension ref="A1:G129"/>
  <sheetViews>
    <sheetView zoomScale="90" zoomScaleNormal="90" workbookViewId="0">
      <pane ySplit="8" topLeftCell="A69" activePane="bottomLeft" state="frozen"/>
      <selection pane="bottomLeft" activeCell="B106" sqref="B106:E106"/>
    </sheetView>
  </sheetViews>
  <sheetFormatPr baseColWidth="10" defaultColWidth="9.109375" defaultRowHeight="15.6" x14ac:dyDescent="0.3"/>
  <cols>
    <col min="1" max="1" width="8.44140625" style="4" customWidth="1"/>
    <col min="2" max="2" width="86.33203125" style="4" customWidth="1"/>
    <col min="3" max="3" width="8" style="4" bestFit="1" customWidth="1"/>
    <col min="4" max="4" width="7.33203125" style="4" bestFit="1" customWidth="1"/>
    <col min="5" max="5" width="26.77734375" style="4" customWidth="1"/>
    <col min="6" max="6" width="29" style="4" customWidth="1"/>
    <col min="7" max="246" width="9.109375" style="4"/>
    <col min="247" max="247" width="8.44140625" style="4" customWidth="1"/>
    <col min="248" max="248" width="86.33203125" style="4" customWidth="1"/>
    <col min="249" max="249" width="8" style="4" bestFit="1" customWidth="1"/>
    <col min="250" max="250" width="7.33203125" style="4" bestFit="1" customWidth="1"/>
    <col min="251" max="251" width="31" style="4" bestFit="1" customWidth="1"/>
    <col min="252" max="252" width="30" style="4" customWidth="1"/>
    <col min="253" max="262" width="0" style="4" hidden="1" customWidth="1"/>
    <col min="263" max="502" width="9.109375" style="4"/>
    <col min="503" max="503" width="8.44140625" style="4" customWidth="1"/>
    <col min="504" max="504" width="86.33203125" style="4" customWidth="1"/>
    <col min="505" max="505" width="8" style="4" bestFit="1" customWidth="1"/>
    <col min="506" max="506" width="7.33203125" style="4" bestFit="1" customWidth="1"/>
    <col min="507" max="507" width="31" style="4" bestFit="1" customWidth="1"/>
    <col min="508" max="508" width="30" style="4" customWidth="1"/>
    <col min="509" max="518" width="0" style="4" hidden="1" customWidth="1"/>
    <col min="519" max="758" width="9.109375" style="4"/>
    <col min="759" max="759" width="8.44140625" style="4" customWidth="1"/>
    <col min="760" max="760" width="86.33203125" style="4" customWidth="1"/>
    <col min="761" max="761" width="8" style="4" bestFit="1" customWidth="1"/>
    <col min="762" max="762" width="7.33203125" style="4" bestFit="1" customWidth="1"/>
    <col min="763" max="763" width="31" style="4" bestFit="1" customWidth="1"/>
    <col min="764" max="764" width="30" style="4" customWidth="1"/>
    <col min="765" max="774" width="0" style="4" hidden="1" customWidth="1"/>
    <col min="775" max="1014" width="9.109375" style="4"/>
    <col min="1015" max="1015" width="8.44140625" style="4" customWidth="1"/>
    <col min="1016" max="1016" width="86.33203125" style="4" customWidth="1"/>
    <col min="1017" max="1017" width="8" style="4" bestFit="1" customWidth="1"/>
    <col min="1018" max="1018" width="7.33203125" style="4" bestFit="1" customWidth="1"/>
    <col min="1019" max="1019" width="31" style="4" bestFit="1" customWidth="1"/>
    <col min="1020" max="1020" width="30" style="4" customWidth="1"/>
    <col min="1021" max="1030" width="0" style="4" hidden="1" customWidth="1"/>
    <col min="1031" max="1270" width="9.109375" style="4"/>
    <col min="1271" max="1271" width="8.44140625" style="4" customWidth="1"/>
    <col min="1272" max="1272" width="86.33203125" style="4" customWidth="1"/>
    <col min="1273" max="1273" width="8" style="4" bestFit="1" customWidth="1"/>
    <col min="1274" max="1274" width="7.33203125" style="4" bestFit="1" customWidth="1"/>
    <col min="1275" max="1275" width="31" style="4" bestFit="1" customWidth="1"/>
    <col min="1276" max="1276" width="30" style="4" customWidth="1"/>
    <col min="1277" max="1286" width="0" style="4" hidden="1" customWidth="1"/>
    <col min="1287" max="1526" width="9.109375" style="4"/>
    <col min="1527" max="1527" width="8.44140625" style="4" customWidth="1"/>
    <col min="1528" max="1528" width="86.33203125" style="4" customWidth="1"/>
    <col min="1529" max="1529" width="8" style="4" bestFit="1" customWidth="1"/>
    <col min="1530" max="1530" width="7.33203125" style="4" bestFit="1" customWidth="1"/>
    <col min="1531" max="1531" width="31" style="4" bestFit="1" customWidth="1"/>
    <col min="1532" max="1532" width="30" style="4" customWidth="1"/>
    <col min="1533" max="1542" width="0" style="4" hidden="1" customWidth="1"/>
    <col min="1543" max="1782" width="9.109375" style="4"/>
    <col min="1783" max="1783" width="8.44140625" style="4" customWidth="1"/>
    <col min="1784" max="1784" width="86.33203125" style="4" customWidth="1"/>
    <col min="1785" max="1785" width="8" style="4" bestFit="1" customWidth="1"/>
    <col min="1786" max="1786" width="7.33203125" style="4" bestFit="1" customWidth="1"/>
    <col min="1787" max="1787" width="31" style="4" bestFit="1" customWidth="1"/>
    <col min="1788" max="1788" width="30" style="4" customWidth="1"/>
    <col min="1789" max="1798" width="0" style="4" hidden="1" customWidth="1"/>
    <col min="1799" max="2038" width="9.109375" style="4"/>
    <col min="2039" max="2039" width="8.44140625" style="4" customWidth="1"/>
    <col min="2040" max="2040" width="86.33203125" style="4" customWidth="1"/>
    <col min="2041" max="2041" width="8" style="4" bestFit="1" customWidth="1"/>
    <col min="2042" max="2042" width="7.33203125" style="4" bestFit="1" customWidth="1"/>
    <col min="2043" max="2043" width="31" style="4" bestFit="1" customWidth="1"/>
    <col min="2044" max="2044" width="30" style="4" customWidth="1"/>
    <col min="2045" max="2054" width="0" style="4" hidden="1" customWidth="1"/>
    <col min="2055" max="2294" width="9.109375" style="4"/>
    <col min="2295" max="2295" width="8.44140625" style="4" customWidth="1"/>
    <col min="2296" max="2296" width="86.33203125" style="4" customWidth="1"/>
    <col min="2297" max="2297" width="8" style="4" bestFit="1" customWidth="1"/>
    <col min="2298" max="2298" width="7.33203125" style="4" bestFit="1" customWidth="1"/>
    <col min="2299" max="2299" width="31" style="4" bestFit="1" customWidth="1"/>
    <col min="2300" max="2300" width="30" style="4" customWidth="1"/>
    <col min="2301" max="2310" width="0" style="4" hidden="1" customWidth="1"/>
    <col min="2311" max="2550" width="9.109375" style="4"/>
    <col min="2551" max="2551" width="8.44140625" style="4" customWidth="1"/>
    <col min="2552" max="2552" width="86.33203125" style="4" customWidth="1"/>
    <col min="2553" max="2553" width="8" style="4" bestFit="1" customWidth="1"/>
    <col min="2554" max="2554" width="7.33203125" style="4" bestFit="1" customWidth="1"/>
    <col min="2555" max="2555" width="31" style="4" bestFit="1" customWidth="1"/>
    <col min="2556" max="2556" width="30" style="4" customWidth="1"/>
    <col min="2557" max="2566" width="0" style="4" hidden="1" customWidth="1"/>
    <col min="2567" max="2806" width="9.109375" style="4"/>
    <col min="2807" max="2807" width="8.44140625" style="4" customWidth="1"/>
    <col min="2808" max="2808" width="86.33203125" style="4" customWidth="1"/>
    <col min="2809" max="2809" width="8" style="4" bestFit="1" customWidth="1"/>
    <col min="2810" max="2810" width="7.33203125" style="4" bestFit="1" customWidth="1"/>
    <col min="2811" max="2811" width="31" style="4" bestFit="1" customWidth="1"/>
    <col min="2812" max="2812" width="30" style="4" customWidth="1"/>
    <col min="2813" max="2822" width="0" style="4" hidden="1" customWidth="1"/>
    <col min="2823" max="3062" width="9.109375" style="4"/>
    <col min="3063" max="3063" width="8.44140625" style="4" customWidth="1"/>
    <col min="3064" max="3064" width="86.33203125" style="4" customWidth="1"/>
    <col min="3065" max="3065" width="8" style="4" bestFit="1" customWidth="1"/>
    <col min="3066" max="3066" width="7.33203125" style="4" bestFit="1" customWidth="1"/>
    <col min="3067" max="3067" width="31" style="4" bestFit="1" customWidth="1"/>
    <col min="3068" max="3068" width="30" style="4" customWidth="1"/>
    <col min="3069" max="3078" width="0" style="4" hidden="1" customWidth="1"/>
    <col min="3079" max="3318" width="9.109375" style="4"/>
    <col min="3319" max="3319" width="8.44140625" style="4" customWidth="1"/>
    <col min="3320" max="3320" width="86.33203125" style="4" customWidth="1"/>
    <col min="3321" max="3321" width="8" style="4" bestFit="1" customWidth="1"/>
    <col min="3322" max="3322" width="7.33203125" style="4" bestFit="1" customWidth="1"/>
    <col min="3323" max="3323" width="31" style="4" bestFit="1" customWidth="1"/>
    <col min="3324" max="3324" width="30" style="4" customWidth="1"/>
    <col min="3325" max="3334" width="0" style="4" hidden="1" customWidth="1"/>
    <col min="3335" max="3574" width="9.109375" style="4"/>
    <col min="3575" max="3575" width="8.44140625" style="4" customWidth="1"/>
    <col min="3576" max="3576" width="86.33203125" style="4" customWidth="1"/>
    <col min="3577" max="3577" width="8" style="4" bestFit="1" customWidth="1"/>
    <col min="3578" max="3578" width="7.33203125" style="4" bestFit="1" customWidth="1"/>
    <col min="3579" max="3579" width="31" style="4" bestFit="1" customWidth="1"/>
    <col min="3580" max="3580" width="30" style="4" customWidth="1"/>
    <col min="3581" max="3590" width="0" style="4" hidden="1" customWidth="1"/>
    <col min="3591" max="3830" width="9.109375" style="4"/>
    <col min="3831" max="3831" width="8.44140625" style="4" customWidth="1"/>
    <col min="3832" max="3832" width="86.33203125" style="4" customWidth="1"/>
    <col min="3833" max="3833" width="8" style="4" bestFit="1" customWidth="1"/>
    <col min="3834" max="3834" width="7.33203125" style="4" bestFit="1" customWidth="1"/>
    <col min="3835" max="3835" width="31" style="4" bestFit="1" customWidth="1"/>
    <col min="3836" max="3836" width="30" style="4" customWidth="1"/>
    <col min="3837" max="3846" width="0" style="4" hidden="1" customWidth="1"/>
    <col min="3847" max="4086" width="9.109375" style="4"/>
    <col min="4087" max="4087" width="8.44140625" style="4" customWidth="1"/>
    <col min="4088" max="4088" width="86.33203125" style="4" customWidth="1"/>
    <col min="4089" max="4089" width="8" style="4" bestFit="1" customWidth="1"/>
    <col min="4090" max="4090" width="7.33203125" style="4" bestFit="1" customWidth="1"/>
    <col min="4091" max="4091" width="31" style="4" bestFit="1" customWidth="1"/>
    <col min="4092" max="4092" width="30" style="4" customWidth="1"/>
    <col min="4093" max="4102" width="0" style="4" hidden="1" customWidth="1"/>
    <col min="4103" max="4342" width="9.109375" style="4"/>
    <col min="4343" max="4343" width="8.44140625" style="4" customWidth="1"/>
    <col min="4344" max="4344" width="86.33203125" style="4" customWidth="1"/>
    <col min="4345" max="4345" width="8" style="4" bestFit="1" customWidth="1"/>
    <col min="4346" max="4346" width="7.33203125" style="4" bestFit="1" customWidth="1"/>
    <col min="4347" max="4347" width="31" style="4" bestFit="1" customWidth="1"/>
    <col min="4348" max="4348" width="30" style="4" customWidth="1"/>
    <col min="4349" max="4358" width="0" style="4" hidden="1" customWidth="1"/>
    <col min="4359" max="4598" width="9.109375" style="4"/>
    <col min="4599" max="4599" width="8.44140625" style="4" customWidth="1"/>
    <col min="4600" max="4600" width="86.33203125" style="4" customWidth="1"/>
    <col min="4601" max="4601" width="8" style="4" bestFit="1" customWidth="1"/>
    <col min="4602" max="4602" width="7.33203125" style="4" bestFit="1" customWidth="1"/>
    <col min="4603" max="4603" width="31" style="4" bestFit="1" customWidth="1"/>
    <col min="4604" max="4604" width="30" style="4" customWidth="1"/>
    <col min="4605" max="4614" width="0" style="4" hidden="1" customWidth="1"/>
    <col min="4615" max="4854" width="9.109375" style="4"/>
    <col min="4855" max="4855" width="8.44140625" style="4" customWidth="1"/>
    <col min="4856" max="4856" width="86.33203125" style="4" customWidth="1"/>
    <col min="4857" max="4857" width="8" style="4" bestFit="1" customWidth="1"/>
    <col min="4858" max="4858" width="7.33203125" style="4" bestFit="1" customWidth="1"/>
    <col min="4859" max="4859" width="31" style="4" bestFit="1" customWidth="1"/>
    <col min="4860" max="4860" width="30" style="4" customWidth="1"/>
    <col min="4861" max="4870" width="0" style="4" hidden="1" customWidth="1"/>
    <col min="4871" max="5110" width="9.109375" style="4"/>
    <col min="5111" max="5111" width="8.44140625" style="4" customWidth="1"/>
    <col min="5112" max="5112" width="86.33203125" style="4" customWidth="1"/>
    <col min="5113" max="5113" width="8" style="4" bestFit="1" customWidth="1"/>
    <col min="5114" max="5114" width="7.33203125" style="4" bestFit="1" customWidth="1"/>
    <col min="5115" max="5115" width="31" style="4" bestFit="1" customWidth="1"/>
    <col min="5116" max="5116" width="30" style="4" customWidth="1"/>
    <col min="5117" max="5126" width="0" style="4" hidden="1" customWidth="1"/>
    <col min="5127" max="5366" width="9.109375" style="4"/>
    <col min="5367" max="5367" width="8.44140625" style="4" customWidth="1"/>
    <col min="5368" max="5368" width="86.33203125" style="4" customWidth="1"/>
    <col min="5369" max="5369" width="8" style="4" bestFit="1" customWidth="1"/>
    <col min="5370" max="5370" width="7.33203125" style="4" bestFit="1" customWidth="1"/>
    <col min="5371" max="5371" width="31" style="4" bestFit="1" customWidth="1"/>
    <col min="5372" max="5372" width="30" style="4" customWidth="1"/>
    <col min="5373" max="5382" width="0" style="4" hidden="1" customWidth="1"/>
    <col min="5383" max="5622" width="9.109375" style="4"/>
    <col min="5623" max="5623" width="8.44140625" style="4" customWidth="1"/>
    <col min="5624" max="5624" width="86.33203125" style="4" customWidth="1"/>
    <col min="5625" max="5625" width="8" style="4" bestFit="1" customWidth="1"/>
    <col min="5626" max="5626" width="7.33203125" style="4" bestFit="1" customWidth="1"/>
    <col min="5627" max="5627" width="31" style="4" bestFit="1" customWidth="1"/>
    <col min="5628" max="5628" width="30" style="4" customWidth="1"/>
    <col min="5629" max="5638" width="0" style="4" hidden="1" customWidth="1"/>
    <col min="5639" max="5878" width="9.109375" style="4"/>
    <col min="5879" max="5879" width="8.44140625" style="4" customWidth="1"/>
    <col min="5880" max="5880" width="86.33203125" style="4" customWidth="1"/>
    <col min="5881" max="5881" width="8" style="4" bestFit="1" customWidth="1"/>
    <col min="5882" max="5882" width="7.33203125" style="4" bestFit="1" customWidth="1"/>
    <col min="5883" max="5883" width="31" style="4" bestFit="1" customWidth="1"/>
    <col min="5884" max="5884" width="30" style="4" customWidth="1"/>
    <col min="5885" max="5894" width="0" style="4" hidden="1" customWidth="1"/>
    <col min="5895" max="6134" width="9.109375" style="4"/>
    <col min="6135" max="6135" width="8.44140625" style="4" customWidth="1"/>
    <col min="6136" max="6136" width="86.33203125" style="4" customWidth="1"/>
    <col min="6137" max="6137" width="8" style="4" bestFit="1" customWidth="1"/>
    <col min="6138" max="6138" width="7.33203125" style="4" bestFit="1" customWidth="1"/>
    <col min="6139" max="6139" width="31" style="4" bestFit="1" customWidth="1"/>
    <col min="6140" max="6140" width="30" style="4" customWidth="1"/>
    <col min="6141" max="6150" width="0" style="4" hidden="1" customWidth="1"/>
    <col min="6151" max="6390" width="9.109375" style="4"/>
    <col min="6391" max="6391" width="8.44140625" style="4" customWidth="1"/>
    <col min="6392" max="6392" width="86.33203125" style="4" customWidth="1"/>
    <col min="6393" max="6393" width="8" style="4" bestFit="1" customWidth="1"/>
    <col min="6394" max="6394" width="7.33203125" style="4" bestFit="1" customWidth="1"/>
    <col min="6395" max="6395" width="31" style="4" bestFit="1" customWidth="1"/>
    <col min="6396" max="6396" width="30" style="4" customWidth="1"/>
    <col min="6397" max="6406" width="0" style="4" hidden="1" customWidth="1"/>
    <col min="6407" max="6646" width="9.109375" style="4"/>
    <col min="6647" max="6647" width="8.44140625" style="4" customWidth="1"/>
    <col min="6648" max="6648" width="86.33203125" style="4" customWidth="1"/>
    <col min="6649" max="6649" width="8" style="4" bestFit="1" customWidth="1"/>
    <col min="6650" max="6650" width="7.33203125" style="4" bestFit="1" customWidth="1"/>
    <col min="6651" max="6651" width="31" style="4" bestFit="1" customWidth="1"/>
    <col min="6652" max="6652" width="30" style="4" customWidth="1"/>
    <col min="6653" max="6662" width="0" style="4" hidden="1" customWidth="1"/>
    <col min="6663" max="6902" width="9.109375" style="4"/>
    <col min="6903" max="6903" width="8.44140625" style="4" customWidth="1"/>
    <col min="6904" max="6904" width="86.33203125" style="4" customWidth="1"/>
    <col min="6905" max="6905" width="8" style="4" bestFit="1" customWidth="1"/>
    <col min="6906" max="6906" width="7.33203125" style="4" bestFit="1" customWidth="1"/>
    <col min="6907" max="6907" width="31" style="4" bestFit="1" customWidth="1"/>
    <col min="6908" max="6908" width="30" style="4" customWidth="1"/>
    <col min="6909" max="6918" width="0" style="4" hidden="1" customWidth="1"/>
    <col min="6919" max="7158" width="9.109375" style="4"/>
    <col min="7159" max="7159" width="8.44140625" style="4" customWidth="1"/>
    <col min="7160" max="7160" width="86.33203125" style="4" customWidth="1"/>
    <col min="7161" max="7161" width="8" style="4" bestFit="1" customWidth="1"/>
    <col min="7162" max="7162" width="7.33203125" style="4" bestFit="1" customWidth="1"/>
    <col min="7163" max="7163" width="31" style="4" bestFit="1" customWidth="1"/>
    <col min="7164" max="7164" width="30" style="4" customWidth="1"/>
    <col min="7165" max="7174" width="0" style="4" hidden="1" customWidth="1"/>
    <col min="7175" max="7414" width="9.109375" style="4"/>
    <col min="7415" max="7415" width="8.44140625" style="4" customWidth="1"/>
    <col min="7416" max="7416" width="86.33203125" style="4" customWidth="1"/>
    <col min="7417" max="7417" width="8" style="4" bestFit="1" customWidth="1"/>
    <col min="7418" max="7418" width="7.33203125" style="4" bestFit="1" customWidth="1"/>
    <col min="7419" max="7419" width="31" style="4" bestFit="1" customWidth="1"/>
    <col min="7420" max="7420" width="30" style="4" customWidth="1"/>
    <col min="7421" max="7430" width="0" style="4" hidden="1" customWidth="1"/>
    <col min="7431" max="7670" width="9.109375" style="4"/>
    <col min="7671" max="7671" width="8.44140625" style="4" customWidth="1"/>
    <col min="7672" max="7672" width="86.33203125" style="4" customWidth="1"/>
    <col min="7673" max="7673" width="8" style="4" bestFit="1" customWidth="1"/>
    <col min="7674" max="7674" width="7.33203125" style="4" bestFit="1" customWidth="1"/>
    <col min="7675" max="7675" width="31" style="4" bestFit="1" customWidth="1"/>
    <col min="7676" max="7676" width="30" style="4" customWidth="1"/>
    <col min="7677" max="7686" width="0" style="4" hidden="1" customWidth="1"/>
    <col min="7687" max="7926" width="9.109375" style="4"/>
    <col min="7927" max="7927" width="8.44140625" style="4" customWidth="1"/>
    <col min="7928" max="7928" width="86.33203125" style="4" customWidth="1"/>
    <col min="7929" max="7929" width="8" style="4" bestFit="1" customWidth="1"/>
    <col min="7930" max="7930" width="7.33203125" style="4" bestFit="1" customWidth="1"/>
    <col min="7931" max="7931" width="31" style="4" bestFit="1" customWidth="1"/>
    <col min="7932" max="7932" width="30" style="4" customWidth="1"/>
    <col min="7933" max="7942" width="0" style="4" hidden="1" customWidth="1"/>
    <col min="7943" max="8182" width="9.109375" style="4"/>
    <col min="8183" max="8183" width="8.44140625" style="4" customWidth="1"/>
    <col min="8184" max="8184" width="86.33203125" style="4" customWidth="1"/>
    <col min="8185" max="8185" width="8" style="4" bestFit="1" customWidth="1"/>
    <col min="8186" max="8186" width="7.33203125" style="4" bestFit="1" customWidth="1"/>
    <col min="8187" max="8187" width="31" style="4" bestFit="1" customWidth="1"/>
    <col min="8188" max="8188" width="30" style="4" customWidth="1"/>
    <col min="8189" max="8198" width="0" style="4" hidden="1" customWidth="1"/>
    <col min="8199" max="8438" width="9.109375" style="4"/>
    <col min="8439" max="8439" width="8.44140625" style="4" customWidth="1"/>
    <col min="8440" max="8440" width="86.33203125" style="4" customWidth="1"/>
    <col min="8441" max="8441" width="8" style="4" bestFit="1" customWidth="1"/>
    <col min="8442" max="8442" width="7.33203125" style="4" bestFit="1" customWidth="1"/>
    <col min="8443" max="8443" width="31" style="4" bestFit="1" customWidth="1"/>
    <col min="8444" max="8444" width="30" style="4" customWidth="1"/>
    <col min="8445" max="8454" width="0" style="4" hidden="1" customWidth="1"/>
    <col min="8455" max="8694" width="9.109375" style="4"/>
    <col min="8695" max="8695" width="8.44140625" style="4" customWidth="1"/>
    <col min="8696" max="8696" width="86.33203125" style="4" customWidth="1"/>
    <col min="8697" max="8697" width="8" style="4" bestFit="1" customWidth="1"/>
    <col min="8698" max="8698" width="7.33203125" style="4" bestFit="1" customWidth="1"/>
    <col min="8699" max="8699" width="31" style="4" bestFit="1" customWidth="1"/>
    <col min="8700" max="8700" width="30" style="4" customWidth="1"/>
    <col min="8701" max="8710" width="0" style="4" hidden="1" customWidth="1"/>
    <col min="8711" max="8950" width="9.109375" style="4"/>
    <col min="8951" max="8951" width="8.44140625" style="4" customWidth="1"/>
    <col min="8952" max="8952" width="86.33203125" style="4" customWidth="1"/>
    <col min="8953" max="8953" width="8" style="4" bestFit="1" customWidth="1"/>
    <col min="8954" max="8954" width="7.33203125" style="4" bestFit="1" customWidth="1"/>
    <col min="8955" max="8955" width="31" style="4" bestFit="1" customWidth="1"/>
    <col min="8956" max="8956" width="30" style="4" customWidth="1"/>
    <col min="8957" max="8966" width="0" style="4" hidden="1" customWidth="1"/>
    <col min="8967" max="9206" width="9.109375" style="4"/>
    <col min="9207" max="9207" width="8.44140625" style="4" customWidth="1"/>
    <col min="9208" max="9208" width="86.33203125" style="4" customWidth="1"/>
    <col min="9209" max="9209" width="8" style="4" bestFit="1" customWidth="1"/>
    <col min="9210" max="9210" width="7.33203125" style="4" bestFit="1" customWidth="1"/>
    <col min="9211" max="9211" width="31" style="4" bestFit="1" customWidth="1"/>
    <col min="9212" max="9212" width="30" style="4" customWidth="1"/>
    <col min="9213" max="9222" width="0" style="4" hidden="1" customWidth="1"/>
    <col min="9223" max="9462" width="9.109375" style="4"/>
    <col min="9463" max="9463" width="8.44140625" style="4" customWidth="1"/>
    <col min="9464" max="9464" width="86.33203125" style="4" customWidth="1"/>
    <col min="9465" max="9465" width="8" style="4" bestFit="1" customWidth="1"/>
    <col min="9466" max="9466" width="7.33203125" style="4" bestFit="1" customWidth="1"/>
    <col min="9467" max="9467" width="31" style="4" bestFit="1" customWidth="1"/>
    <col min="9468" max="9468" width="30" style="4" customWidth="1"/>
    <col min="9469" max="9478" width="0" style="4" hidden="1" customWidth="1"/>
    <col min="9479" max="9718" width="9.109375" style="4"/>
    <col min="9719" max="9719" width="8.44140625" style="4" customWidth="1"/>
    <col min="9720" max="9720" width="86.33203125" style="4" customWidth="1"/>
    <col min="9721" max="9721" width="8" style="4" bestFit="1" customWidth="1"/>
    <col min="9722" max="9722" width="7.33203125" style="4" bestFit="1" customWidth="1"/>
    <col min="9723" max="9723" width="31" style="4" bestFit="1" customWidth="1"/>
    <col min="9724" max="9724" width="30" style="4" customWidth="1"/>
    <col min="9725" max="9734" width="0" style="4" hidden="1" customWidth="1"/>
    <col min="9735" max="9974" width="9.109375" style="4"/>
    <col min="9975" max="9975" width="8.44140625" style="4" customWidth="1"/>
    <col min="9976" max="9976" width="86.33203125" style="4" customWidth="1"/>
    <col min="9977" max="9977" width="8" style="4" bestFit="1" customWidth="1"/>
    <col min="9978" max="9978" width="7.33203125" style="4" bestFit="1" customWidth="1"/>
    <col min="9979" max="9979" width="31" style="4" bestFit="1" customWidth="1"/>
    <col min="9980" max="9980" width="30" style="4" customWidth="1"/>
    <col min="9981" max="9990" width="0" style="4" hidden="1" customWidth="1"/>
    <col min="9991" max="10230" width="9.109375" style="4"/>
    <col min="10231" max="10231" width="8.44140625" style="4" customWidth="1"/>
    <col min="10232" max="10232" width="86.33203125" style="4" customWidth="1"/>
    <col min="10233" max="10233" width="8" style="4" bestFit="1" customWidth="1"/>
    <col min="10234" max="10234" width="7.33203125" style="4" bestFit="1" customWidth="1"/>
    <col min="10235" max="10235" width="31" style="4" bestFit="1" customWidth="1"/>
    <col min="10236" max="10236" width="30" style="4" customWidth="1"/>
    <col min="10237" max="10246" width="0" style="4" hidden="1" customWidth="1"/>
    <col min="10247" max="10486" width="9.109375" style="4"/>
    <col min="10487" max="10487" width="8.44140625" style="4" customWidth="1"/>
    <col min="10488" max="10488" width="86.33203125" style="4" customWidth="1"/>
    <col min="10489" max="10489" width="8" style="4" bestFit="1" customWidth="1"/>
    <col min="10490" max="10490" width="7.33203125" style="4" bestFit="1" customWidth="1"/>
    <col min="10491" max="10491" width="31" style="4" bestFit="1" customWidth="1"/>
    <col min="10492" max="10492" width="30" style="4" customWidth="1"/>
    <col min="10493" max="10502" width="0" style="4" hidden="1" customWidth="1"/>
    <col min="10503" max="10742" width="9.109375" style="4"/>
    <col min="10743" max="10743" width="8.44140625" style="4" customWidth="1"/>
    <col min="10744" max="10744" width="86.33203125" style="4" customWidth="1"/>
    <col min="10745" max="10745" width="8" style="4" bestFit="1" customWidth="1"/>
    <col min="10746" max="10746" width="7.33203125" style="4" bestFit="1" customWidth="1"/>
    <col min="10747" max="10747" width="31" style="4" bestFit="1" customWidth="1"/>
    <col min="10748" max="10748" width="30" style="4" customWidth="1"/>
    <col min="10749" max="10758" width="0" style="4" hidden="1" customWidth="1"/>
    <col min="10759" max="10998" width="9.109375" style="4"/>
    <col min="10999" max="10999" width="8.44140625" style="4" customWidth="1"/>
    <col min="11000" max="11000" width="86.33203125" style="4" customWidth="1"/>
    <col min="11001" max="11001" width="8" style="4" bestFit="1" customWidth="1"/>
    <col min="11002" max="11002" width="7.33203125" style="4" bestFit="1" customWidth="1"/>
    <col min="11003" max="11003" width="31" style="4" bestFit="1" customWidth="1"/>
    <col min="11004" max="11004" width="30" style="4" customWidth="1"/>
    <col min="11005" max="11014" width="0" style="4" hidden="1" customWidth="1"/>
    <col min="11015" max="11254" width="9.109375" style="4"/>
    <col min="11255" max="11255" width="8.44140625" style="4" customWidth="1"/>
    <col min="11256" max="11256" width="86.33203125" style="4" customWidth="1"/>
    <col min="11257" max="11257" width="8" style="4" bestFit="1" customWidth="1"/>
    <col min="11258" max="11258" width="7.33203125" style="4" bestFit="1" customWidth="1"/>
    <col min="11259" max="11259" width="31" style="4" bestFit="1" customWidth="1"/>
    <col min="11260" max="11260" width="30" style="4" customWidth="1"/>
    <col min="11261" max="11270" width="0" style="4" hidden="1" customWidth="1"/>
    <col min="11271" max="11510" width="9.109375" style="4"/>
    <col min="11511" max="11511" width="8.44140625" style="4" customWidth="1"/>
    <col min="11512" max="11512" width="86.33203125" style="4" customWidth="1"/>
    <col min="11513" max="11513" width="8" style="4" bestFit="1" customWidth="1"/>
    <col min="11514" max="11514" width="7.33203125" style="4" bestFit="1" customWidth="1"/>
    <col min="11515" max="11515" width="31" style="4" bestFit="1" customWidth="1"/>
    <col min="11516" max="11516" width="30" style="4" customWidth="1"/>
    <col min="11517" max="11526" width="0" style="4" hidden="1" customWidth="1"/>
    <col min="11527" max="11766" width="9.109375" style="4"/>
    <col min="11767" max="11767" width="8.44140625" style="4" customWidth="1"/>
    <col min="11768" max="11768" width="86.33203125" style="4" customWidth="1"/>
    <col min="11769" max="11769" width="8" style="4" bestFit="1" customWidth="1"/>
    <col min="11770" max="11770" width="7.33203125" style="4" bestFit="1" customWidth="1"/>
    <col min="11771" max="11771" width="31" style="4" bestFit="1" customWidth="1"/>
    <col min="11772" max="11772" width="30" style="4" customWidth="1"/>
    <col min="11773" max="11782" width="0" style="4" hidden="1" customWidth="1"/>
    <col min="11783" max="12022" width="9.109375" style="4"/>
    <col min="12023" max="12023" width="8.44140625" style="4" customWidth="1"/>
    <col min="12024" max="12024" width="86.33203125" style="4" customWidth="1"/>
    <col min="12025" max="12025" width="8" style="4" bestFit="1" customWidth="1"/>
    <col min="12026" max="12026" width="7.33203125" style="4" bestFit="1" customWidth="1"/>
    <col min="12027" max="12027" width="31" style="4" bestFit="1" customWidth="1"/>
    <col min="12028" max="12028" width="30" style="4" customWidth="1"/>
    <col min="12029" max="12038" width="0" style="4" hidden="1" customWidth="1"/>
    <col min="12039" max="12278" width="9.109375" style="4"/>
    <col min="12279" max="12279" width="8.44140625" style="4" customWidth="1"/>
    <col min="12280" max="12280" width="86.33203125" style="4" customWidth="1"/>
    <col min="12281" max="12281" width="8" style="4" bestFit="1" customWidth="1"/>
    <col min="12282" max="12282" width="7.33203125" style="4" bestFit="1" customWidth="1"/>
    <col min="12283" max="12283" width="31" style="4" bestFit="1" customWidth="1"/>
    <col min="12284" max="12284" width="30" style="4" customWidth="1"/>
    <col min="12285" max="12294" width="0" style="4" hidden="1" customWidth="1"/>
    <col min="12295" max="12534" width="9.109375" style="4"/>
    <col min="12535" max="12535" width="8.44140625" style="4" customWidth="1"/>
    <col min="12536" max="12536" width="86.33203125" style="4" customWidth="1"/>
    <col min="12537" max="12537" width="8" style="4" bestFit="1" customWidth="1"/>
    <col min="12538" max="12538" width="7.33203125" style="4" bestFit="1" customWidth="1"/>
    <col min="12539" max="12539" width="31" style="4" bestFit="1" customWidth="1"/>
    <col min="12540" max="12540" width="30" style="4" customWidth="1"/>
    <col min="12541" max="12550" width="0" style="4" hidden="1" customWidth="1"/>
    <col min="12551" max="12790" width="9.109375" style="4"/>
    <col min="12791" max="12791" width="8.44140625" style="4" customWidth="1"/>
    <col min="12792" max="12792" width="86.33203125" style="4" customWidth="1"/>
    <col min="12793" max="12793" width="8" style="4" bestFit="1" customWidth="1"/>
    <col min="12794" max="12794" width="7.33203125" style="4" bestFit="1" customWidth="1"/>
    <col min="12795" max="12795" width="31" style="4" bestFit="1" customWidth="1"/>
    <col min="12796" max="12796" width="30" style="4" customWidth="1"/>
    <col min="12797" max="12806" width="0" style="4" hidden="1" customWidth="1"/>
    <col min="12807" max="13046" width="9.109375" style="4"/>
    <col min="13047" max="13047" width="8.44140625" style="4" customWidth="1"/>
    <col min="13048" max="13048" width="86.33203125" style="4" customWidth="1"/>
    <col min="13049" max="13049" width="8" style="4" bestFit="1" customWidth="1"/>
    <col min="13050" max="13050" width="7.33203125" style="4" bestFit="1" customWidth="1"/>
    <col min="13051" max="13051" width="31" style="4" bestFit="1" customWidth="1"/>
    <col min="13052" max="13052" width="30" style="4" customWidth="1"/>
    <col min="13053" max="13062" width="0" style="4" hidden="1" customWidth="1"/>
    <col min="13063" max="13302" width="9.109375" style="4"/>
    <col min="13303" max="13303" width="8.44140625" style="4" customWidth="1"/>
    <col min="13304" max="13304" width="86.33203125" style="4" customWidth="1"/>
    <col min="13305" max="13305" width="8" style="4" bestFit="1" customWidth="1"/>
    <col min="13306" max="13306" width="7.33203125" style="4" bestFit="1" customWidth="1"/>
    <col min="13307" max="13307" width="31" style="4" bestFit="1" customWidth="1"/>
    <col min="13308" max="13308" width="30" style="4" customWidth="1"/>
    <col min="13309" max="13318" width="0" style="4" hidden="1" customWidth="1"/>
    <col min="13319" max="13558" width="9.109375" style="4"/>
    <col min="13559" max="13559" width="8.44140625" style="4" customWidth="1"/>
    <col min="13560" max="13560" width="86.33203125" style="4" customWidth="1"/>
    <col min="13561" max="13561" width="8" style="4" bestFit="1" customWidth="1"/>
    <col min="13562" max="13562" width="7.33203125" style="4" bestFit="1" customWidth="1"/>
    <col min="13563" max="13563" width="31" style="4" bestFit="1" customWidth="1"/>
    <col min="13564" max="13564" width="30" style="4" customWidth="1"/>
    <col min="13565" max="13574" width="0" style="4" hidden="1" customWidth="1"/>
    <col min="13575" max="13814" width="9.109375" style="4"/>
    <col min="13815" max="13815" width="8.44140625" style="4" customWidth="1"/>
    <col min="13816" max="13816" width="86.33203125" style="4" customWidth="1"/>
    <col min="13817" max="13817" width="8" style="4" bestFit="1" customWidth="1"/>
    <col min="13818" max="13818" width="7.33203125" style="4" bestFit="1" customWidth="1"/>
    <col min="13819" max="13819" width="31" style="4" bestFit="1" customWidth="1"/>
    <col min="13820" max="13820" width="30" style="4" customWidth="1"/>
    <col min="13821" max="13830" width="0" style="4" hidden="1" customWidth="1"/>
    <col min="13831" max="14070" width="9.109375" style="4"/>
    <col min="14071" max="14071" width="8.44140625" style="4" customWidth="1"/>
    <col min="14072" max="14072" width="86.33203125" style="4" customWidth="1"/>
    <col min="14073" max="14073" width="8" style="4" bestFit="1" customWidth="1"/>
    <col min="14074" max="14074" width="7.33203125" style="4" bestFit="1" customWidth="1"/>
    <col min="14075" max="14075" width="31" style="4" bestFit="1" customWidth="1"/>
    <col min="14076" max="14076" width="30" style="4" customWidth="1"/>
    <col min="14077" max="14086" width="0" style="4" hidden="1" customWidth="1"/>
    <col min="14087" max="14326" width="9.109375" style="4"/>
    <col min="14327" max="14327" width="8.44140625" style="4" customWidth="1"/>
    <col min="14328" max="14328" width="86.33203125" style="4" customWidth="1"/>
    <col min="14329" max="14329" width="8" style="4" bestFit="1" customWidth="1"/>
    <col min="14330" max="14330" width="7.33203125" style="4" bestFit="1" customWidth="1"/>
    <col min="14331" max="14331" width="31" style="4" bestFit="1" customWidth="1"/>
    <col min="14332" max="14332" width="30" style="4" customWidth="1"/>
    <col min="14333" max="14342" width="0" style="4" hidden="1" customWidth="1"/>
    <col min="14343" max="14582" width="9.109375" style="4"/>
    <col min="14583" max="14583" width="8.44140625" style="4" customWidth="1"/>
    <col min="14584" max="14584" width="86.33203125" style="4" customWidth="1"/>
    <col min="14585" max="14585" width="8" style="4" bestFit="1" customWidth="1"/>
    <col min="14586" max="14586" width="7.33203125" style="4" bestFit="1" customWidth="1"/>
    <col min="14587" max="14587" width="31" style="4" bestFit="1" customWidth="1"/>
    <col min="14588" max="14588" width="30" style="4" customWidth="1"/>
    <col min="14589" max="14598" width="0" style="4" hidden="1" customWidth="1"/>
    <col min="14599" max="14838" width="9.109375" style="4"/>
    <col min="14839" max="14839" width="8.44140625" style="4" customWidth="1"/>
    <col min="14840" max="14840" width="86.33203125" style="4" customWidth="1"/>
    <col min="14841" max="14841" width="8" style="4" bestFit="1" customWidth="1"/>
    <col min="14842" max="14842" width="7.33203125" style="4" bestFit="1" customWidth="1"/>
    <col min="14843" max="14843" width="31" style="4" bestFit="1" customWidth="1"/>
    <col min="14844" max="14844" width="30" style="4" customWidth="1"/>
    <col min="14845" max="14854" width="0" style="4" hidden="1" customWidth="1"/>
    <col min="14855" max="15094" width="9.109375" style="4"/>
    <col min="15095" max="15095" width="8.44140625" style="4" customWidth="1"/>
    <col min="15096" max="15096" width="86.33203125" style="4" customWidth="1"/>
    <col min="15097" max="15097" width="8" style="4" bestFit="1" customWidth="1"/>
    <col min="15098" max="15098" width="7.33203125" style="4" bestFit="1" customWidth="1"/>
    <col min="15099" max="15099" width="31" style="4" bestFit="1" customWidth="1"/>
    <col min="15100" max="15100" width="30" style="4" customWidth="1"/>
    <col min="15101" max="15110" width="0" style="4" hidden="1" customWidth="1"/>
    <col min="15111" max="15350" width="9.109375" style="4"/>
    <col min="15351" max="15351" width="8.44140625" style="4" customWidth="1"/>
    <col min="15352" max="15352" width="86.33203125" style="4" customWidth="1"/>
    <col min="15353" max="15353" width="8" style="4" bestFit="1" customWidth="1"/>
    <col min="15354" max="15354" width="7.33203125" style="4" bestFit="1" customWidth="1"/>
    <col min="15355" max="15355" width="31" style="4" bestFit="1" customWidth="1"/>
    <col min="15356" max="15356" width="30" style="4" customWidth="1"/>
    <col min="15357" max="15366" width="0" style="4" hidden="1" customWidth="1"/>
    <col min="15367" max="15606" width="9.109375" style="4"/>
    <col min="15607" max="15607" width="8.44140625" style="4" customWidth="1"/>
    <col min="15608" max="15608" width="86.33203125" style="4" customWidth="1"/>
    <col min="15609" max="15609" width="8" style="4" bestFit="1" customWidth="1"/>
    <col min="15610" max="15610" width="7.33203125" style="4" bestFit="1" customWidth="1"/>
    <col min="15611" max="15611" width="31" style="4" bestFit="1" customWidth="1"/>
    <col min="15612" max="15612" width="30" style="4" customWidth="1"/>
    <col min="15613" max="15622" width="0" style="4" hidden="1" customWidth="1"/>
    <col min="15623" max="15862" width="9.109375" style="4"/>
    <col min="15863" max="15863" width="8.44140625" style="4" customWidth="1"/>
    <col min="15864" max="15864" width="86.33203125" style="4" customWidth="1"/>
    <col min="15865" max="15865" width="8" style="4" bestFit="1" customWidth="1"/>
    <col min="15866" max="15866" width="7.33203125" style="4" bestFit="1" customWidth="1"/>
    <col min="15867" max="15867" width="31" style="4" bestFit="1" customWidth="1"/>
    <col min="15868" max="15868" width="30" style="4" customWidth="1"/>
    <col min="15869" max="15878" width="0" style="4" hidden="1" customWidth="1"/>
    <col min="15879" max="16118" width="9.109375" style="4"/>
    <col min="16119" max="16119" width="8.44140625" style="4" customWidth="1"/>
    <col min="16120" max="16120" width="86.33203125" style="4" customWidth="1"/>
    <col min="16121" max="16121" width="8" style="4" bestFit="1" customWidth="1"/>
    <col min="16122" max="16122" width="7.33203125" style="4" bestFit="1" customWidth="1"/>
    <col min="16123" max="16123" width="31" style="4" bestFit="1" customWidth="1"/>
    <col min="16124" max="16124" width="30" style="4" customWidth="1"/>
    <col min="16125" max="16134" width="0" style="4" hidden="1" customWidth="1"/>
    <col min="16135" max="16384" width="9.109375" style="4"/>
  </cols>
  <sheetData>
    <row r="1" spans="1:6" s="1" customFormat="1" ht="15.75" customHeight="1" x14ac:dyDescent="0.3">
      <c r="A1" s="51" t="s">
        <v>120</v>
      </c>
      <c r="B1" s="52"/>
      <c r="C1" s="52"/>
      <c r="D1" s="52"/>
      <c r="E1" s="52"/>
      <c r="F1" s="53"/>
    </row>
    <row r="2" spans="1:6" s="1" customFormat="1" ht="15.75" customHeight="1" x14ac:dyDescent="0.3">
      <c r="A2" s="51" t="s">
        <v>0</v>
      </c>
      <c r="B2" s="52"/>
      <c r="C2" s="52"/>
      <c r="D2" s="52"/>
      <c r="E2" s="52"/>
      <c r="F2" s="53"/>
    </row>
    <row r="3" spans="1:6" s="1" customFormat="1" ht="15.75" customHeight="1" x14ac:dyDescent="0.3">
      <c r="A3" s="51" t="s">
        <v>1</v>
      </c>
      <c r="B3" s="52"/>
      <c r="C3" s="52"/>
      <c r="D3" s="52"/>
      <c r="E3" s="52"/>
      <c r="F3" s="53"/>
    </row>
    <row r="4" spans="1:6" s="1" customFormat="1" ht="15.75" customHeight="1" x14ac:dyDescent="0.3">
      <c r="A4" s="51" t="s">
        <v>2</v>
      </c>
      <c r="B4" s="52"/>
      <c r="C4" s="52"/>
      <c r="D4" s="52"/>
      <c r="E4" s="52"/>
      <c r="F4" s="53"/>
    </row>
    <row r="5" spans="1:6" s="2" customFormat="1" ht="15.75" customHeight="1" x14ac:dyDescent="0.3">
      <c r="A5" s="33" t="s">
        <v>145</v>
      </c>
      <c r="B5" s="34"/>
      <c r="C5" s="34"/>
      <c r="D5" s="34"/>
      <c r="E5" s="34"/>
      <c r="F5" s="35"/>
    </row>
    <row r="6" spans="1:6" s="2" customFormat="1" ht="16.5" customHeight="1" x14ac:dyDescent="0.3">
      <c r="A6" s="33" t="s">
        <v>146</v>
      </c>
      <c r="B6" s="34"/>
      <c r="C6" s="34"/>
      <c r="D6" s="34"/>
      <c r="E6" s="34"/>
      <c r="F6" s="35"/>
    </row>
    <row r="7" spans="1:6" s="2" customFormat="1" ht="15.75" customHeight="1" x14ac:dyDescent="0.3">
      <c r="A7" s="33" t="s">
        <v>147</v>
      </c>
      <c r="B7" s="34"/>
      <c r="C7" s="34"/>
      <c r="D7" s="34"/>
      <c r="E7" s="34"/>
      <c r="F7" s="35"/>
    </row>
    <row r="8" spans="1:6" x14ac:dyDescent="0.3">
      <c r="A8" s="3" t="s">
        <v>6</v>
      </c>
      <c r="B8" s="3" t="s">
        <v>7</v>
      </c>
      <c r="C8" s="3" t="s">
        <v>8</v>
      </c>
      <c r="D8" s="3" t="s">
        <v>9</v>
      </c>
      <c r="E8" s="3" t="s">
        <v>10</v>
      </c>
      <c r="F8" s="3" t="s">
        <v>11</v>
      </c>
    </row>
    <row r="9" spans="1:6" s="5" customFormat="1" ht="18" x14ac:dyDescent="0.3">
      <c r="A9" s="36" t="s">
        <v>124</v>
      </c>
      <c r="B9" s="37"/>
      <c r="C9" s="37"/>
      <c r="D9" s="37"/>
      <c r="E9" s="37"/>
      <c r="F9" s="38"/>
    </row>
    <row r="10" spans="1:6" s="2" customFormat="1" x14ac:dyDescent="0.3">
      <c r="A10" s="39" t="s">
        <v>12</v>
      </c>
      <c r="B10" s="6" t="s">
        <v>13</v>
      </c>
      <c r="C10" s="42" t="s">
        <v>14</v>
      </c>
      <c r="D10" s="45">
        <v>1</v>
      </c>
      <c r="E10" s="48"/>
      <c r="F10" s="48">
        <f>+E10*D10</f>
        <v>0</v>
      </c>
    </row>
    <row r="11" spans="1:6" s="2" customFormat="1" x14ac:dyDescent="0.3">
      <c r="A11" s="40"/>
      <c r="B11" s="7"/>
      <c r="C11" s="43"/>
      <c r="D11" s="46"/>
      <c r="E11" s="49"/>
      <c r="F11" s="49"/>
    </row>
    <row r="12" spans="1:6" s="2" customFormat="1" x14ac:dyDescent="0.3">
      <c r="A12" s="41"/>
      <c r="B12" s="8" t="s">
        <v>15</v>
      </c>
      <c r="C12" s="44"/>
      <c r="D12" s="47"/>
      <c r="E12" s="50"/>
      <c r="F12" s="50"/>
    </row>
    <row r="13" spans="1:6" s="2" customFormat="1" x14ac:dyDescent="0.3">
      <c r="A13" s="39" t="s">
        <v>16</v>
      </c>
      <c r="B13" s="6" t="s">
        <v>17</v>
      </c>
      <c r="C13" s="42" t="s">
        <v>14</v>
      </c>
      <c r="D13" s="45">
        <v>1</v>
      </c>
      <c r="E13" s="48"/>
      <c r="F13" s="48">
        <f>+E13*D13</f>
        <v>0</v>
      </c>
    </row>
    <row r="14" spans="1:6" s="2" customFormat="1" x14ac:dyDescent="0.3">
      <c r="A14" s="40"/>
      <c r="B14" s="7"/>
      <c r="C14" s="43"/>
      <c r="D14" s="46"/>
      <c r="E14" s="49"/>
      <c r="F14" s="49"/>
    </row>
    <row r="15" spans="1:6" s="2" customFormat="1" x14ac:dyDescent="0.3">
      <c r="A15" s="41"/>
      <c r="B15" s="8" t="s">
        <v>18</v>
      </c>
      <c r="C15" s="44"/>
      <c r="D15" s="47"/>
      <c r="E15" s="50"/>
      <c r="F15" s="50"/>
    </row>
    <row r="16" spans="1:6" s="5" customFormat="1" ht="18" x14ac:dyDescent="0.3">
      <c r="A16" s="9"/>
      <c r="B16" s="54" t="s">
        <v>126</v>
      </c>
      <c r="C16" s="55"/>
      <c r="D16" s="55"/>
      <c r="E16" s="56"/>
      <c r="F16" s="27">
        <f>SUM(F10:F15)</f>
        <v>0</v>
      </c>
    </row>
    <row r="17" spans="1:6" s="5" customFormat="1" ht="18" x14ac:dyDescent="0.3">
      <c r="A17" s="36" t="s">
        <v>125</v>
      </c>
      <c r="B17" s="37"/>
      <c r="C17" s="37"/>
      <c r="D17" s="37"/>
      <c r="E17" s="37"/>
      <c r="F17" s="38"/>
    </row>
    <row r="18" spans="1:6" s="2" customFormat="1" x14ac:dyDescent="0.3">
      <c r="A18" s="30" t="s">
        <v>19</v>
      </c>
      <c r="B18" s="31" t="s">
        <v>20</v>
      </c>
      <c r="C18" s="31"/>
      <c r="D18" s="31"/>
      <c r="E18" s="31"/>
      <c r="F18" s="32"/>
    </row>
    <row r="19" spans="1:6" s="2" customFormat="1" x14ac:dyDescent="0.3">
      <c r="A19" s="39" t="s">
        <v>21</v>
      </c>
      <c r="B19" s="6" t="s">
        <v>22</v>
      </c>
      <c r="C19" s="42" t="s">
        <v>23</v>
      </c>
      <c r="D19" s="45">
        <v>44</v>
      </c>
      <c r="E19" s="48"/>
      <c r="F19" s="48">
        <f>+E19*D19</f>
        <v>0</v>
      </c>
    </row>
    <row r="20" spans="1:6" s="2" customFormat="1" x14ac:dyDescent="0.3">
      <c r="A20" s="40"/>
      <c r="B20" s="7"/>
      <c r="C20" s="43"/>
      <c r="D20" s="46"/>
      <c r="E20" s="49"/>
      <c r="F20" s="49"/>
    </row>
    <row r="21" spans="1:6" s="2" customFormat="1" x14ac:dyDescent="0.3">
      <c r="A21" s="41"/>
      <c r="B21" s="8" t="s">
        <v>24</v>
      </c>
      <c r="C21" s="44"/>
      <c r="D21" s="47"/>
      <c r="E21" s="50"/>
      <c r="F21" s="50"/>
    </row>
    <row r="22" spans="1:6" s="2" customFormat="1" x14ac:dyDescent="0.3">
      <c r="A22" s="39" t="s">
        <v>25</v>
      </c>
      <c r="B22" s="6" t="s">
        <v>26</v>
      </c>
      <c r="C22" s="57" t="s">
        <v>27</v>
      </c>
      <c r="D22" s="45">
        <v>6.3715999999999999</v>
      </c>
      <c r="E22" s="48"/>
      <c r="F22" s="48">
        <f>+E22*D22</f>
        <v>0</v>
      </c>
    </row>
    <row r="23" spans="1:6" s="2" customFormat="1" x14ac:dyDescent="0.3">
      <c r="A23" s="40"/>
      <c r="B23" s="7"/>
      <c r="C23" s="43"/>
      <c r="D23" s="46"/>
      <c r="E23" s="49"/>
      <c r="F23" s="49"/>
    </row>
    <row r="24" spans="1:6" s="2" customFormat="1" x14ac:dyDescent="0.3">
      <c r="A24" s="41"/>
      <c r="B24" s="8" t="s">
        <v>28</v>
      </c>
      <c r="C24" s="44"/>
      <c r="D24" s="47"/>
      <c r="E24" s="50"/>
      <c r="F24" s="50"/>
    </row>
    <row r="25" spans="1:6" s="2" customFormat="1" x14ac:dyDescent="0.3">
      <c r="A25" s="39" t="s">
        <v>29</v>
      </c>
      <c r="B25" s="6" t="s">
        <v>30</v>
      </c>
      <c r="C25" s="57" t="s">
        <v>27</v>
      </c>
      <c r="D25" s="45">
        <v>3.0771999999999999</v>
      </c>
      <c r="E25" s="48"/>
      <c r="F25" s="48">
        <f>+E25*D25</f>
        <v>0</v>
      </c>
    </row>
    <row r="26" spans="1:6" s="2" customFormat="1" x14ac:dyDescent="0.3">
      <c r="A26" s="40"/>
      <c r="B26" s="7"/>
      <c r="C26" s="43"/>
      <c r="D26" s="46"/>
      <c r="E26" s="49"/>
      <c r="F26" s="49"/>
    </row>
    <row r="27" spans="1:6" s="2" customFormat="1" x14ac:dyDescent="0.3">
      <c r="A27" s="41"/>
      <c r="B27" s="8" t="s">
        <v>31</v>
      </c>
      <c r="C27" s="44"/>
      <c r="D27" s="47"/>
      <c r="E27" s="50"/>
      <c r="F27" s="50"/>
    </row>
    <row r="28" spans="1:6" s="2" customFormat="1" x14ac:dyDescent="0.3">
      <c r="A28" s="61" t="s">
        <v>32</v>
      </c>
      <c r="B28" s="6" t="s">
        <v>33</v>
      </c>
      <c r="C28" s="57" t="s">
        <v>27</v>
      </c>
      <c r="D28" s="45">
        <v>2.1242100000000006</v>
      </c>
      <c r="E28" s="48"/>
      <c r="F28" s="48">
        <f>+E28*D28</f>
        <v>0</v>
      </c>
    </row>
    <row r="29" spans="1:6" s="2" customFormat="1" x14ac:dyDescent="0.3">
      <c r="A29" s="62"/>
      <c r="B29" s="7"/>
      <c r="C29" s="43"/>
      <c r="D29" s="46"/>
      <c r="E29" s="49"/>
      <c r="F29" s="49"/>
    </row>
    <row r="30" spans="1:6" s="2" customFormat="1" x14ac:dyDescent="0.3">
      <c r="A30" s="63"/>
      <c r="B30" s="8" t="s">
        <v>34</v>
      </c>
      <c r="C30" s="44"/>
      <c r="D30" s="47"/>
      <c r="E30" s="50"/>
      <c r="F30" s="50"/>
    </row>
    <row r="31" spans="1:6" s="2" customFormat="1" x14ac:dyDescent="0.3">
      <c r="A31" s="39" t="s">
        <v>35</v>
      </c>
      <c r="B31" s="6" t="s">
        <v>36</v>
      </c>
      <c r="C31" s="57" t="s">
        <v>27</v>
      </c>
      <c r="D31" s="45">
        <v>7.3245899999999997</v>
      </c>
      <c r="E31" s="48"/>
      <c r="F31" s="48">
        <f>+E31*D31</f>
        <v>0</v>
      </c>
    </row>
    <row r="32" spans="1:6" s="2" customFormat="1" x14ac:dyDescent="0.3">
      <c r="A32" s="40"/>
      <c r="B32" s="7"/>
      <c r="C32" s="43"/>
      <c r="D32" s="46"/>
      <c r="E32" s="49"/>
      <c r="F32" s="49"/>
    </row>
    <row r="33" spans="1:6" s="2" customFormat="1" x14ac:dyDescent="0.3">
      <c r="A33" s="41"/>
      <c r="B33" s="8" t="s">
        <v>37</v>
      </c>
      <c r="C33" s="44"/>
      <c r="D33" s="47"/>
      <c r="E33" s="50"/>
      <c r="F33" s="50"/>
    </row>
    <row r="34" spans="1:6" customFormat="1" ht="18" x14ac:dyDescent="0.3">
      <c r="A34" s="9"/>
      <c r="B34" s="58" t="s">
        <v>127</v>
      </c>
      <c r="C34" s="59"/>
      <c r="D34" s="59"/>
      <c r="E34" s="60"/>
      <c r="F34" s="28">
        <f>SUM(F19:F33)</f>
        <v>0</v>
      </c>
    </row>
    <row r="35" spans="1:6" s="2" customFormat="1" x14ac:dyDescent="0.3">
      <c r="A35" s="30" t="s">
        <v>38</v>
      </c>
      <c r="B35" s="31" t="s">
        <v>39</v>
      </c>
      <c r="C35" s="31"/>
      <c r="D35" s="31"/>
      <c r="E35" s="31"/>
      <c r="F35" s="32"/>
    </row>
    <row r="36" spans="1:6" s="2" customFormat="1" x14ac:dyDescent="0.3">
      <c r="A36" s="39" t="s">
        <v>40</v>
      </c>
      <c r="B36" s="6" t="s">
        <v>41</v>
      </c>
      <c r="C36" s="42" t="s">
        <v>27</v>
      </c>
      <c r="D36" s="45">
        <v>2.8063750000000001</v>
      </c>
      <c r="E36" s="48"/>
      <c r="F36" s="48">
        <f>+E36*D36</f>
        <v>0</v>
      </c>
    </row>
    <row r="37" spans="1:6" s="2" customFormat="1" x14ac:dyDescent="0.3">
      <c r="A37" s="40"/>
      <c r="B37" s="7"/>
      <c r="C37" s="43"/>
      <c r="D37" s="46"/>
      <c r="E37" s="49"/>
      <c r="F37" s="49"/>
    </row>
    <row r="38" spans="1:6" s="2" customFormat="1" x14ac:dyDescent="0.3">
      <c r="A38" s="41"/>
      <c r="B38" s="8" t="s">
        <v>42</v>
      </c>
      <c r="C38" s="44"/>
      <c r="D38" s="47"/>
      <c r="E38" s="50"/>
      <c r="F38" s="50"/>
    </row>
    <row r="39" spans="1:6" s="2" customFormat="1" x14ac:dyDescent="0.3">
      <c r="A39" s="39" t="s">
        <v>43</v>
      </c>
      <c r="B39" s="6" t="s">
        <v>44</v>
      </c>
      <c r="C39" s="42" t="s">
        <v>27</v>
      </c>
      <c r="D39" s="45">
        <v>1.31165</v>
      </c>
      <c r="E39" s="48"/>
      <c r="F39" s="48">
        <f>+E39*D39</f>
        <v>0</v>
      </c>
    </row>
    <row r="40" spans="1:6" s="2" customFormat="1" x14ac:dyDescent="0.3">
      <c r="A40" s="40"/>
      <c r="B40" s="7"/>
      <c r="C40" s="43"/>
      <c r="D40" s="46"/>
      <c r="E40" s="49"/>
      <c r="F40" s="49"/>
    </row>
    <row r="41" spans="1:6" s="2" customFormat="1" x14ac:dyDescent="0.3">
      <c r="A41" s="41"/>
      <c r="B41" s="8" t="s">
        <v>45</v>
      </c>
      <c r="C41" s="44"/>
      <c r="D41" s="47"/>
      <c r="E41" s="50"/>
      <c r="F41" s="50"/>
    </row>
    <row r="42" spans="1:6" s="2" customFormat="1" x14ac:dyDescent="0.3">
      <c r="A42" s="39" t="s">
        <v>46</v>
      </c>
      <c r="B42" s="6" t="s">
        <v>47</v>
      </c>
      <c r="C42" s="42" t="s">
        <v>27</v>
      </c>
      <c r="D42" s="45">
        <v>5.7919000000000009</v>
      </c>
      <c r="E42" s="48"/>
      <c r="F42" s="48">
        <f>+E42*D42</f>
        <v>0</v>
      </c>
    </row>
    <row r="43" spans="1:6" s="2" customFormat="1" x14ac:dyDescent="0.3">
      <c r="A43" s="40"/>
      <c r="B43" s="7"/>
      <c r="C43" s="43"/>
      <c r="D43" s="46"/>
      <c r="E43" s="49"/>
      <c r="F43" s="49"/>
    </row>
    <row r="44" spans="1:6" s="2" customFormat="1" x14ac:dyDescent="0.3">
      <c r="A44" s="41"/>
      <c r="B44" s="8" t="s">
        <v>48</v>
      </c>
      <c r="C44" s="44"/>
      <c r="D44" s="47"/>
      <c r="E44" s="50"/>
      <c r="F44" s="50"/>
    </row>
    <row r="45" spans="1:6" s="2" customFormat="1" x14ac:dyDescent="0.3">
      <c r="A45" s="39" t="s">
        <v>49</v>
      </c>
      <c r="B45" s="6" t="s">
        <v>50</v>
      </c>
      <c r="C45" s="42" t="s">
        <v>23</v>
      </c>
      <c r="D45" s="45">
        <v>61.539400000000001</v>
      </c>
      <c r="E45" s="48"/>
      <c r="F45" s="48">
        <f>+E45*D45</f>
        <v>0</v>
      </c>
    </row>
    <row r="46" spans="1:6" s="2" customFormat="1" x14ac:dyDescent="0.3">
      <c r="A46" s="40"/>
      <c r="B46" s="7"/>
      <c r="C46" s="43"/>
      <c r="D46" s="46"/>
      <c r="E46" s="49"/>
      <c r="F46" s="49"/>
    </row>
    <row r="47" spans="1:6" s="2" customFormat="1" x14ac:dyDescent="0.3">
      <c r="A47" s="41"/>
      <c r="B47" s="8" t="s">
        <v>51</v>
      </c>
      <c r="C47" s="44"/>
      <c r="D47" s="47"/>
      <c r="E47" s="50"/>
      <c r="F47" s="50"/>
    </row>
    <row r="48" spans="1:6" s="2" customFormat="1" x14ac:dyDescent="0.3">
      <c r="A48" s="39" t="s">
        <v>52</v>
      </c>
      <c r="B48" s="6" t="s">
        <v>53</v>
      </c>
      <c r="C48" s="42" t="s">
        <v>54</v>
      </c>
      <c r="D48" s="45">
        <v>289.59500000000003</v>
      </c>
      <c r="E48" s="48"/>
      <c r="F48" s="48">
        <f>+E48*D48</f>
        <v>0</v>
      </c>
    </row>
    <row r="49" spans="1:6" s="2" customFormat="1" x14ac:dyDescent="0.3">
      <c r="A49" s="40"/>
      <c r="B49" s="7"/>
      <c r="C49" s="43"/>
      <c r="D49" s="46"/>
      <c r="E49" s="49"/>
      <c r="F49" s="49"/>
    </row>
    <row r="50" spans="1:6" s="2" customFormat="1" x14ac:dyDescent="0.3">
      <c r="A50" s="41"/>
      <c r="B50" s="8" t="s">
        <v>55</v>
      </c>
      <c r="C50" s="44"/>
      <c r="D50" s="47"/>
      <c r="E50" s="50"/>
      <c r="F50" s="50"/>
    </row>
    <row r="51" spans="1:6" s="2" customFormat="1" x14ac:dyDescent="0.3">
      <c r="A51" s="39" t="s">
        <v>56</v>
      </c>
      <c r="B51" s="6" t="s">
        <v>57</v>
      </c>
      <c r="C51" s="42" t="s">
        <v>27</v>
      </c>
      <c r="D51" s="45">
        <v>0.86399999999999999</v>
      </c>
      <c r="E51" s="48"/>
      <c r="F51" s="48">
        <f>+E51*D51</f>
        <v>0</v>
      </c>
    </row>
    <row r="52" spans="1:6" s="2" customFormat="1" x14ac:dyDescent="0.3">
      <c r="A52" s="40"/>
      <c r="B52" s="7"/>
      <c r="C52" s="43"/>
      <c r="D52" s="46"/>
      <c r="E52" s="49"/>
      <c r="F52" s="49"/>
    </row>
    <row r="53" spans="1:6" s="2" customFormat="1" x14ac:dyDescent="0.3">
      <c r="A53" s="41"/>
      <c r="B53" s="8" t="s">
        <v>58</v>
      </c>
      <c r="C53" s="44"/>
      <c r="D53" s="47"/>
      <c r="E53" s="50"/>
      <c r="F53" s="50"/>
    </row>
    <row r="54" spans="1:6" s="2" customFormat="1" x14ac:dyDescent="0.3">
      <c r="A54" s="39" t="s">
        <v>59</v>
      </c>
      <c r="B54" s="6" t="s">
        <v>60</v>
      </c>
      <c r="C54" s="42" t="s">
        <v>27</v>
      </c>
      <c r="D54" s="45">
        <v>1.5501400000000003</v>
      </c>
      <c r="E54" s="48"/>
      <c r="F54" s="48">
        <f>+E54*D54</f>
        <v>0</v>
      </c>
    </row>
    <row r="55" spans="1:6" s="2" customFormat="1" x14ac:dyDescent="0.3">
      <c r="A55" s="40"/>
      <c r="B55" s="7"/>
      <c r="C55" s="43"/>
      <c r="D55" s="46"/>
      <c r="E55" s="49"/>
      <c r="F55" s="49"/>
    </row>
    <row r="56" spans="1:6" s="2" customFormat="1" x14ac:dyDescent="0.3">
      <c r="A56" s="41"/>
      <c r="B56" s="8" t="s">
        <v>45</v>
      </c>
      <c r="C56" s="44"/>
      <c r="D56" s="47"/>
      <c r="E56" s="50"/>
      <c r="F56" s="50"/>
    </row>
    <row r="57" spans="1:6" s="2" customFormat="1" x14ac:dyDescent="0.3">
      <c r="A57" s="61" t="s">
        <v>61</v>
      </c>
      <c r="B57" s="10" t="s">
        <v>62</v>
      </c>
      <c r="C57" s="64" t="s">
        <v>23</v>
      </c>
      <c r="D57" s="67">
        <v>21.650000000000002</v>
      </c>
      <c r="E57" s="70"/>
      <c r="F57" s="70">
        <f>+E57*D57</f>
        <v>0</v>
      </c>
    </row>
    <row r="58" spans="1:6" s="2" customFormat="1" x14ac:dyDescent="0.3">
      <c r="A58" s="62"/>
      <c r="B58" s="11"/>
      <c r="C58" s="65"/>
      <c r="D58" s="68"/>
      <c r="E58" s="71"/>
      <c r="F58" s="71"/>
    </row>
    <row r="59" spans="1:6" s="2" customFormat="1" x14ac:dyDescent="0.3">
      <c r="A59" s="63"/>
      <c r="B59" s="12" t="s">
        <v>63</v>
      </c>
      <c r="C59" s="66"/>
      <c r="D59" s="69"/>
      <c r="E59" s="72"/>
      <c r="F59" s="72"/>
    </row>
    <row r="60" spans="1:6" s="2" customFormat="1" x14ac:dyDescent="0.3">
      <c r="A60" s="61" t="s">
        <v>64</v>
      </c>
      <c r="B60" s="10" t="s">
        <v>65</v>
      </c>
      <c r="C60" s="64" t="s">
        <v>23</v>
      </c>
      <c r="D60" s="67">
        <v>8.48</v>
      </c>
      <c r="E60" s="70"/>
      <c r="F60" s="70">
        <f>+E60*D60</f>
        <v>0</v>
      </c>
    </row>
    <row r="61" spans="1:6" s="2" customFormat="1" x14ac:dyDescent="0.3">
      <c r="A61" s="62"/>
      <c r="B61" s="11"/>
      <c r="C61" s="65"/>
      <c r="D61" s="68"/>
      <c r="E61" s="71"/>
      <c r="F61" s="71"/>
    </row>
    <row r="62" spans="1:6" s="2" customFormat="1" x14ac:dyDescent="0.3">
      <c r="A62" s="63"/>
      <c r="B62" s="12" t="s">
        <v>66</v>
      </c>
      <c r="C62" s="66"/>
      <c r="D62" s="69"/>
      <c r="E62" s="72"/>
      <c r="F62" s="72"/>
    </row>
    <row r="63" spans="1:6" s="2" customFormat="1" x14ac:dyDescent="0.3">
      <c r="A63" s="39" t="s">
        <v>67</v>
      </c>
      <c r="B63" s="6" t="s">
        <v>68</v>
      </c>
      <c r="C63" s="42" t="s">
        <v>23</v>
      </c>
      <c r="D63" s="45">
        <v>22.200000000000003</v>
      </c>
      <c r="E63" s="48"/>
      <c r="F63" s="48">
        <f>+E63*D63</f>
        <v>0</v>
      </c>
    </row>
    <row r="64" spans="1:6" s="2" customFormat="1" x14ac:dyDescent="0.3">
      <c r="A64" s="40"/>
      <c r="B64" s="7"/>
      <c r="C64" s="43"/>
      <c r="D64" s="46"/>
      <c r="E64" s="49"/>
      <c r="F64" s="49"/>
    </row>
    <row r="65" spans="1:6" s="2" customFormat="1" x14ac:dyDescent="0.3">
      <c r="A65" s="41"/>
      <c r="B65" s="8" t="s">
        <v>69</v>
      </c>
      <c r="C65" s="44"/>
      <c r="D65" s="47"/>
      <c r="E65" s="50"/>
      <c r="F65" s="50"/>
    </row>
    <row r="66" spans="1:6" s="2" customFormat="1" x14ac:dyDescent="0.3">
      <c r="A66" s="39" t="s">
        <v>70</v>
      </c>
      <c r="B66" s="6" t="s">
        <v>71</v>
      </c>
      <c r="C66" s="42" t="s">
        <v>23</v>
      </c>
      <c r="D66" s="45">
        <v>23.286500000000004</v>
      </c>
      <c r="E66" s="48"/>
      <c r="F66" s="48">
        <f>+E66*D66</f>
        <v>0</v>
      </c>
    </row>
    <row r="67" spans="1:6" s="2" customFormat="1" x14ac:dyDescent="0.3">
      <c r="A67" s="40"/>
      <c r="B67" s="7"/>
      <c r="C67" s="43"/>
      <c r="D67" s="46"/>
      <c r="E67" s="49"/>
      <c r="F67" s="49"/>
    </row>
    <row r="68" spans="1:6" s="2" customFormat="1" x14ac:dyDescent="0.3">
      <c r="A68" s="41"/>
      <c r="B68" s="8" t="s">
        <v>72</v>
      </c>
      <c r="C68" s="44"/>
      <c r="D68" s="47"/>
      <c r="E68" s="50"/>
      <c r="F68" s="50"/>
    </row>
    <row r="69" spans="1:6" customFormat="1" ht="18" x14ac:dyDescent="0.3">
      <c r="A69" s="9"/>
      <c r="B69" s="58" t="s">
        <v>128</v>
      </c>
      <c r="C69" s="59"/>
      <c r="D69" s="59"/>
      <c r="E69" s="60"/>
      <c r="F69" s="28">
        <f>SUM(F36:F68)</f>
        <v>0</v>
      </c>
    </row>
    <row r="70" spans="1:6" s="2" customFormat="1" x14ac:dyDescent="0.3">
      <c r="A70" s="30" t="s">
        <v>73</v>
      </c>
      <c r="B70" s="31" t="s">
        <v>74</v>
      </c>
      <c r="C70" s="31"/>
      <c r="D70" s="31"/>
      <c r="E70" s="31"/>
      <c r="F70" s="32"/>
    </row>
    <row r="71" spans="1:6" s="5" customFormat="1" ht="18" x14ac:dyDescent="0.3">
      <c r="A71" s="73" t="s">
        <v>75</v>
      </c>
      <c r="B71" s="13" t="s">
        <v>76</v>
      </c>
      <c r="C71" s="76" t="s">
        <v>14</v>
      </c>
      <c r="D71" s="67">
        <v>1</v>
      </c>
      <c r="E71" s="70"/>
      <c r="F71" s="70">
        <f>+E71*D71</f>
        <v>0</v>
      </c>
    </row>
    <row r="72" spans="1:6" s="5" customFormat="1" ht="18" x14ac:dyDescent="0.3">
      <c r="A72" s="74"/>
      <c r="B72" s="11"/>
      <c r="C72" s="77"/>
      <c r="D72" s="68"/>
      <c r="E72" s="71"/>
      <c r="F72" s="71"/>
    </row>
    <row r="73" spans="1:6" s="5" customFormat="1" ht="18" x14ac:dyDescent="0.3">
      <c r="A73" s="75"/>
      <c r="B73" s="12" t="s">
        <v>77</v>
      </c>
      <c r="C73" s="78"/>
      <c r="D73" s="69"/>
      <c r="E73" s="72"/>
      <c r="F73" s="72"/>
    </row>
    <row r="74" spans="1:6" s="5" customFormat="1" ht="18" x14ac:dyDescent="0.3">
      <c r="A74" s="79" t="s">
        <v>78</v>
      </c>
      <c r="B74" s="6" t="s">
        <v>79</v>
      </c>
      <c r="C74" s="42" t="s">
        <v>27</v>
      </c>
      <c r="D74" s="45">
        <v>3.8903199999999996</v>
      </c>
      <c r="E74" s="48"/>
      <c r="F74" s="48">
        <f>+E74*D74</f>
        <v>0</v>
      </c>
    </row>
    <row r="75" spans="1:6" s="5" customFormat="1" ht="18" x14ac:dyDescent="0.3">
      <c r="A75" s="40"/>
      <c r="B75" s="7"/>
      <c r="C75" s="43"/>
      <c r="D75" s="46"/>
      <c r="E75" s="49"/>
      <c r="F75" s="49"/>
    </row>
    <row r="76" spans="1:6" s="5" customFormat="1" ht="18" x14ac:dyDescent="0.3">
      <c r="A76" s="41"/>
      <c r="B76" s="8" t="s">
        <v>80</v>
      </c>
      <c r="C76" s="44"/>
      <c r="D76" s="47"/>
      <c r="E76" s="50"/>
      <c r="F76" s="50"/>
    </row>
    <row r="77" spans="1:6" customFormat="1" ht="18" x14ac:dyDescent="0.3">
      <c r="A77" s="9"/>
      <c r="B77" s="58" t="s">
        <v>129</v>
      </c>
      <c r="C77" s="59"/>
      <c r="D77" s="59"/>
      <c r="E77" s="60"/>
      <c r="F77" s="28">
        <f>SUM(F71:F76)</f>
        <v>0</v>
      </c>
    </row>
    <row r="78" spans="1:6" s="5" customFormat="1" ht="18" x14ac:dyDescent="0.3">
      <c r="A78" s="14"/>
      <c r="B78" s="54" t="s">
        <v>130</v>
      </c>
      <c r="C78" s="55"/>
      <c r="D78" s="55"/>
      <c r="E78" s="55"/>
      <c r="F78" s="27">
        <f>+F77+F69+F34</f>
        <v>0</v>
      </c>
    </row>
    <row r="79" spans="1:6" s="5" customFormat="1" ht="18" x14ac:dyDescent="0.3">
      <c r="A79" s="15"/>
      <c r="B79" s="36" t="s">
        <v>81</v>
      </c>
      <c r="C79" s="37" t="s">
        <v>82</v>
      </c>
      <c r="D79" s="16"/>
      <c r="E79" s="16"/>
      <c r="F79" s="17"/>
    </row>
    <row r="80" spans="1:6" s="5" customFormat="1" ht="18" x14ac:dyDescent="0.3">
      <c r="A80" s="79" t="s">
        <v>83</v>
      </c>
      <c r="B80" s="13" t="s">
        <v>84</v>
      </c>
      <c r="C80" s="76" t="s">
        <v>85</v>
      </c>
      <c r="D80" s="67">
        <v>0</v>
      </c>
      <c r="E80" s="70"/>
      <c r="F80" s="70">
        <f>+E80*D80</f>
        <v>0</v>
      </c>
    </row>
    <row r="81" spans="1:6" s="5" customFormat="1" ht="18" x14ac:dyDescent="0.3">
      <c r="A81" s="40"/>
      <c r="B81" s="11"/>
      <c r="C81" s="65"/>
      <c r="D81" s="68"/>
      <c r="E81" s="71"/>
      <c r="F81" s="71"/>
    </row>
    <row r="82" spans="1:6" s="5" customFormat="1" ht="18" x14ac:dyDescent="0.3">
      <c r="A82" s="41"/>
      <c r="B82" s="18" t="s">
        <v>86</v>
      </c>
      <c r="C82" s="66"/>
      <c r="D82" s="69"/>
      <c r="E82" s="72"/>
      <c r="F82" s="72"/>
    </row>
    <row r="83" spans="1:6" s="5" customFormat="1" ht="18" x14ac:dyDescent="0.3">
      <c r="A83" s="79" t="s">
        <v>87</v>
      </c>
      <c r="B83" s="13" t="s">
        <v>88</v>
      </c>
      <c r="C83" s="76" t="s">
        <v>85</v>
      </c>
      <c r="D83" s="67">
        <v>0</v>
      </c>
      <c r="E83" s="70"/>
      <c r="F83" s="70">
        <f>+E83*D83</f>
        <v>0</v>
      </c>
    </row>
    <row r="84" spans="1:6" s="5" customFormat="1" ht="18" x14ac:dyDescent="0.3">
      <c r="A84" s="40"/>
      <c r="B84" s="11"/>
      <c r="C84" s="65"/>
      <c r="D84" s="68"/>
      <c r="E84" s="71"/>
      <c r="F84" s="71"/>
    </row>
    <row r="85" spans="1:6" s="5" customFormat="1" ht="18" x14ac:dyDescent="0.3">
      <c r="A85" s="41"/>
      <c r="B85" s="18" t="s">
        <v>86</v>
      </c>
      <c r="C85" s="66"/>
      <c r="D85" s="69"/>
      <c r="E85" s="72"/>
      <c r="F85" s="72"/>
    </row>
    <row r="86" spans="1:6" s="5" customFormat="1" ht="18" x14ac:dyDescent="0.3">
      <c r="A86" s="79" t="s">
        <v>89</v>
      </c>
      <c r="B86" s="13" t="s">
        <v>90</v>
      </c>
      <c r="C86" s="76" t="s">
        <v>85</v>
      </c>
      <c r="D86" s="67">
        <v>2</v>
      </c>
      <c r="E86" s="70"/>
      <c r="F86" s="70">
        <f>+E86*D86</f>
        <v>0</v>
      </c>
    </row>
    <row r="87" spans="1:6" s="5" customFormat="1" ht="18" x14ac:dyDescent="0.3">
      <c r="A87" s="40"/>
      <c r="B87" s="11"/>
      <c r="C87" s="65"/>
      <c r="D87" s="68"/>
      <c r="E87" s="71"/>
      <c r="F87" s="71"/>
    </row>
    <row r="88" spans="1:6" s="5" customFormat="1" ht="18" x14ac:dyDescent="0.3">
      <c r="A88" s="41"/>
      <c r="B88" s="18" t="s">
        <v>91</v>
      </c>
      <c r="C88" s="66"/>
      <c r="D88" s="69"/>
      <c r="E88" s="72"/>
      <c r="F88" s="72"/>
    </row>
    <row r="89" spans="1:6" s="5" customFormat="1" ht="18" x14ac:dyDescent="0.25">
      <c r="A89" s="79" t="s">
        <v>92</v>
      </c>
      <c r="B89" s="19" t="s">
        <v>93</v>
      </c>
      <c r="C89" s="76" t="s">
        <v>85</v>
      </c>
      <c r="D89" s="67">
        <v>0</v>
      </c>
      <c r="E89" s="70"/>
      <c r="F89" s="70">
        <f>+E89*D89</f>
        <v>0</v>
      </c>
    </row>
    <row r="90" spans="1:6" s="5" customFormat="1" ht="18" x14ac:dyDescent="0.3">
      <c r="A90" s="40"/>
      <c r="B90" s="11"/>
      <c r="C90" s="65"/>
      <c r="D90" s="68"/>
      <c r="E90" s="71"/>
      <c r="F90" s="71"/>
    </row>
    <row r="91" spans="1:6" s="5" customFormat="1" ht="18" x14ac:dyDescent="0.3">
      <c r="A91" s="41"/>
      <c r="B91" s="18" t="s">
        <v>94</v>
      </c>
      <c r="C91" s="66"/>
      <c r="D91" s="69"/>
      <c r="E91" s="72"/>
      <c r="F91" s="72"/>
    </row>
    <row r="92" spans="1:6" s="5" customFormat="1" ht="31.2" x14ac:dyDescent="0.3">
      <c r="A92" s="79" t="s">
        <v>95</v>
      </c>
      <c r="B92" s="13" t="s">
        <v>96</v>
      </c>
      <c r="C92" s="76" t="s">
        <v>85</v>
      </c>
      <c r="D92" s="67">
        <v>1</v>
      </c>
      <c r="E92" s="70"/>
      <c r="F92" s="70">
        <f>+E92*D92</f>
        <v>0</v>
      </c>
    </row>
    <row r="93" spans="1:6" s="5" customFormat="1" ht="18" x14ac:dyDescent="0.3">
      <c r="A93" s="40"/>
      <c r="B93" s="11"/>
      <c r="C93" s="65"/>
      <c r="D93" s="68"/>
      <c r="E93" s="71"/>
      <c r="F93" s="71"/>
    </row>
    <row r="94" spans="1:6" s="5" customFormat="1" ht="18" x14ac:dyDescent="0.3">
      <c r="A94" s="41"/>
      <c r="B94" s="12" t="s">
        <v>97</v>
      </c>
      <c r="C94" s="66"/>
      <c r="D94" s="69"/>
      <c r="E94" s="72"/>
      <c r="F94" s="72"/>
    </row>
    <row r="95" spans="1:6" s="5" customFormat="1" ht="18" x14ac:dyDescent="0.3">
      <c r="A95" s="9"/>
      <c r="B95" s="54" t="s">
        <v>131</v>
      </c>
      <c r="C95" s="55"/>
      <c r="D95" s="55"/>
      <c r="E95" s="56"/>
      <c r="F95" s="27">
        <f>SUM(F80:F94)</f>
        <v>0</v>
      </c>
    </row>
    <row r="96" spans="1:6" s="2" customFormat="1" x14ac:dyDescent="0.3">
      <c r="A96" s="20" t="s">
        <v>98</v>
      </c>
      <c r="B96" s="21"/>
      <c r="C96" s="36"/>
      <c r="D96" s="37"/>
      <c r="E96" s="36"/>
      <c r="F96" s="37"/>
    </row>
    <row r="97" spans="1:6" s="2" customFormat="1" x14ac:dyDescent="0.3">
      <c r="A97" s="61" t="s">
        <v>99</v>
      </c>
      <c r="B97" s="10" t="s">
        <v>100</v>
      </c>
      <c r="C97" s="64" t="s">
        <v>23</v>
      </c>
      <c r="D97" s="67">
        <v>24.684999999999992</v>
      </c>
      <c r="E97" s="70"/>
      <c r="F97" s="70">
        <f>+E97*D97</f>
        <v>0</v>
      </c>
    </row>
    <row r="98" spans="1:6" s="2" customFormat="1" x14ac:dyDescent="0.3">
      <c r="A98" s="62"/>
      <c r="B98" s="11"/>
      <c r="C98" s="65"/>
      <c r="D98" s="68"/>
      <c r="E98" s="71"/>
      <c r="F98" s="71"/>
    </row>
    <row r="99" spans="1:6" s="2" customFormat="1" x14ac:dyDescent="0.3">
      <c r="A99" s="63"/>
      <c r="B99" s="12" t="s">
        <v>101</v>
      </c>
      <c r="C99" s="66"/>
      <c r="D99" s="69"/>
      <c r="E99" s="72"/>
      <c r="F99" s="72"/>
    </row>
    <row r="100" spans="1:6" s="2" customFormat="1" x14ac:dyDescent="0.3">
      <c r="A100" s="61" t="s">
        <v>102</v>
      </c>
      <c r="B100" s="10" t="s">
        <v>103</v>
      </c>
      <c r="C100" s="64" t="s">
        <v>23</v>
      </c>
      <c r="D100" s="67">
        <v>24.684999999999992</v>
      </c>
      <c r="E100" s="70"/>
      <c r="F100" s="70">
        <f>+E100*D100</f>
        <v>0</v>
      </c>
    </row>
    <row r="101" spans="1:6" s="2" customFormat="1" x14ac:dyDescent="0.3">
      <c r="A101" s="62"/>
      <c r="B101" s="11"/>
      <c r="C101" s="65"/>
      <c r="D101" s="68"/>
      <c r="E101" s="71"/>
      <c r="F101" s="71"/>
    </row>
    <row r="102" spans="1:6" s="2" customFormat="1" x14ac:dyDescent="0.3">
      <c r="A102" s="63"/>
      <c r="B102" s="12" t="s">
        <v>101</v>
      </c>
      <c r="C102" s="66"/>
      <c r="D102" s="69"/>
      <c r="E102" s="72"/>
      <c r="F102" s="72"/>
    </row>
    <row r="103" spans="1:6" s="2" customFormat="1" x14ac:dyDescent="0.3">
      <c r="A103" s="61" t="s">
        <v>104</v>
      </c>
      <c r="B103" s="10" t="s">
        <v>105</v>
      </c>
      <c r="C103" s="64" t="s">
        <v>23</v>
      </c>
      <c r="D103" s="67">
        <v>41.910000000000004</v>
      </c>
      <c r="E103" s="70"/>
      <c r="F103" s="70">
        <f>+E103*D103</f>
        <v>0</v>
      </c>
    </row>
    <row r="104" spans="1:6" s="2" customFormat="1" x14ac:dyDescent="0.3">
      <c r="A104" s="62"/>
      <c r="B104" s="11"/>
      <c r="C104" s="65"/>
      <c r="D104" s="68"/>
      <c r="E104" s="71"/>
      <c r="F104" s="71"/>
    </row>
    <row r="105" spans="1:6" s="2" customFormat="1" x14ac:dyDescent="0.3">
      <c r="A105" s="63"/>
      <c r="B105" s="12" t="s">
        <v>101</v>
      </c>
      <c r="C105" s="66"/>
      <c r="D105" s="69"/>
      <c r="E105" s="72"/>
      <c r="F105" s="72"/>
    </row>
    <row r="106" spans="1:6" s="5" customFormat="1" ht="18" x14ac:dyDescent="0.3">
      <c r="A106" s="9"/>
      <c r="B106" s="54" t="s">
        <v>138</v>
      </c>
      <c r="C106" s="55"/>
      <c r="D106" s="55"/>
      <c r="E106" s="56"/>
      <c r="F106" s="27">
        <f>SUM(F97:F105)</f>
        <v>0</v>
      </c>
    </row>
    <row r="107" spans="1:6" s="2" customFormat="1" x14ac:dyDescent="0.3">
      <c r="A107" s="36" t="s">
        <v>106</v>
      </c>
      <c r="B107" s="37"/>
      <c r="C107" s="37"/>
      <c r="D107" s="37"/>
      <c r="E107" s="37"/>
      <c r="F107" s="38"/>
    </row>
    <row r="108" spans="1:6" s="2" customFormat="1" x14ac:dyDescent="0.3">
      <c r="A108" s="39" t="s">
        <v>107</v>
      </c>
      <c r="B108" s="6" t="s">
        <v>108</v>
      </c>
      <c r="C108" s="42" t="s">
        <v>14</v>
      </c>
      <c r="D108" s="45">
        <v>1</v>
      </c>
      <c r="E108" s="48"/>
      <c r="F108" s="48">
        <f>+E108*D108</f>
        <v>0</v>
      </c>
    </row>
    <row r="109" spans="1:6" s="2" customFormat="1" x14ac:dyDescent="0.3">
      <c r="A109" s="40"/>
      <c r="B109" s="7"/>
      <c r="C109" s="43"/>
      <c r="D109" s="46"/>
      <c r="E109" s="49"/>
      <c r="F109" s="49"/>
    </row>
    <row r="110" spans="1:6" s="2" customFormat="1" x14ac:dyDescent="0.3">
      <c r="A110" s="41"/>
      <c r="B110" s="8" t="s">
        <v>109</v>
      </c>
      <c r="C110" s="44"/>
      <c r="D110" s="47"/>
      <c r="E110" s="50"/>
      <c r="F110" s="50"/>
    </row>
    <row r="111" spans="1:6" s="2" customFormat="1" ht="31.2" x14ac:dyDescent="0.3">
      <c r="A111" s="39" t="s">
        <v>110</v>
      </c>
      <c r="B111" s="22" t="s">
        <v>111</v>
      </c>
      <c r="C111" s="42" t="s">
        <v>14</v>
      </c>
      <c r="D111" s="45">
        <v>1</v>
      </c>
      <c r="E111" s="48"/>
      <c r="F111" s="48">
        <f>+E111*D111</f>
        <v>0</v>
      </c>
    </row>
    <row r="112" spans="1:6" s="2" customFormat="1" x14ac:dyDescent="0.3">
      <c r="A112" s="40"/>
      <c r="B112" s="7"/>
      <c r="C112" s="43"/>
      <c r="D112" s="46"/>
      <c r="E112" s="49"/>
      <c r="F112" s="49"/>
    </row>
    <row r="113" spans="1:7" s="2" customFormat="1" x14ac:dyDescent="0.3">
      <c r="A113" s="41"/>
      <c r="B113" s="8" t="s">
        <v>112</v>
      </c>
      <c r="C113" s="44" t="s">
        <v>27</v>
      </c>
      <c r="D113" s="47">
        <v>0.15700000000000003</v>
      </c>
      <c r="E113" s="50"/>
      <c r="F113" s="50">
        <f>+E113*D113</f>
        <v>0</v>
      </c>
    </row>
    <row r="114" spans="1:7" s="5" customFormat="1" ht="18" x14ac:dyDescent="0.3">
      <c r="A114" s="9"/>
      <c r="B114" s="54" t="s">
        <v>132</v>
      </c>
      <c r="C114" s="55"/>
      <c r="D114" s="55"/>
      <c r="E114" s="56"/>
      <c r="F114" s="27">
        <f>SUM(F108:F113)</f>
        <v>0</v>
      </c>
    </row>
    <row r="115" spans="1:7" s="2" customFormat="1" x14ac:dyDescent="0.3">
      <c r="A115" s="36" t="s">
        <v>113</v>
      </c>
      <c r="B115" s="37"/>
      <c r="C115" s="37"/>
      <c r="D115" s="37"/>
      <c r="E115" s="37"/>
      <c r="F115" s="38"/>
    </row>
    <row r="116" spans="1:7" s="2" customFormat="1" ht="31.2" x14ac:dyDescent="0.3">
      <c r="A116" s="39" t="s">
        <v>114</v>
      </c>
      <c r="B116" s="22" t="s">
        <v>115</v>
      </c>
      <c r="C116" s="42" t="s">
        <v>116</v>
      </c>
      <c r="D116" s="45">
        <v>20.200000000000003</v>
      </c>
      <c r="E116" s="48"/>
      <c r="F116" s="48">
        <f>+E116*D116</f>
        <v>0</v>
      </c>
    </row>
    <row r="117" spans="1:7" s="2" customFormat="1" x14ac:dyDescent="0.3">
      <c r="A117" s="40"/>
      <c r="B117" s="7"/>
      <c r="C117" s="43"/>
      <c r="D117" s="46"/>
      <c r="E117" s="49"/>
      <c r="F117" s="49"/>
    </row>
    <row r="118" spans="1:7" s="2" customFormat="1" x14ac:dyDescent="0.3">
      <c r="A118" s="41"/>
      <c r="B118" s="8" t="s">
        <v>117</v>
      </c>
      <c r="C118" s="44"/>
      <c r="D118" s="47"/>
      <c r="E118" s="50"/>
      <c r="F118" s="50"/>
    </row>
    <row r="119" spans="1:7" s="2" customFormat="1" ht="31.2" x14ac:dyDescent="0.3">
      <c r="A119" s="39" t="s">
        <v>118</v>
      </c>
      <c r="B119" s="22" t="s">
        <v>119</v>
      </c>
      <c r="C119" s="42" t="s">
        <v>85</v>
      </c>
      <c r="D119" s="45">
        <v>1</v>
      </c>
      <c r="E119" s="48"/>
      <c r="F119" s="48">
        <f>+E119*D119</f>
        <v>0</v>
      </c>
    </row>
    <row r="120" spans="1:7" s="2" customFormat="1" x14ac:dyDescent="0.3">
      <c r="A120" s="40"/>
      <c r="B120" s="7"/>
      <c r="C120" s="43"/>
      <c r="D120" s="46"/>
      <c r="E120" s="49"/>
      <c r="F120" s="49"/>
    </row>
    <row r="121" spans="1:7" s="2" customFormat="1" x14ac:dyDescent="0.3">
      <c r="A121" s="41"/>
      <c r="B121" s="8" t="s">
        <v>117</v>
      </c>
      <c r="C121" s="44"/>
      <c r="D121" s="47"/>
      <c r="E121" s="50"/>
      <c r="F121" s="50"/>
    </row>
    <row r="122" spans="1:7" s="5" customFormat="1" ht="18" x14ac:dyDescent="0.3">
      <c r="A122" s="9"/>
      <c r="B122" s="54" t="s">
        <v>133</v>
      </c>
      <c r="C122" s="55"/>
      <c r="D122" s="55"/>
      <c r="E122" s="56"/>
      <c r="F122" s="27">
        <f>SUM(F116:F121)</f>
        <v>0</v>
      </c>
    </row>
    <row r="123" spans="1:7" s="23" customFormat="1" ht="22.8" x14ac:dyDescent="0.4">
      <c r="B123" s="4"/>
      <c r="C123" s="4"/>
      <c r="D123" s="4"/>
      <c r="E123" s="29" t="s">
        <v>121</v>
      </c>
      <c r="F123" s="27">
        <f>F16+F78+F95+F106+F114+F122</f>
        <v>0</v>
      </c>
      <c r="G123" s="24"/>
    </row>
    <row r="124" spans="1:7" ht="17.399999999999999" x14ac:dyDescent="0.3">
      <c r="E124" s="29" t="s">
        <v>122</v>
      </c>
      <c r="F124" s="27">
        <f>F123*8%</f>
        <v>0</v>
      </c>
    </row>
    <row r="125" spans="1:7" ht="17.399999999999999" x14ac:dyDescent="0.3">
      <c r="E125" s="29" t="s">
        <v>123</v>
      </c>
      <c r="F125" s="27">
        <f>F123+F124</f>
        <v>0</v>
      </c>
    </row>
    <row r="126" spans="1:7" x14ac:dyDescent="0.3">
      <c r="E126" s="25"/>
    </row>
    <row r="128" spans="1:7" x14ac:dyDescent="0.3">
      <c r="F128" s="26"/>
    </row>
    <row r="129" spans="6:6" x14ac:dyDescent="0.3">
      <c r="F129" s="25"/>
    </row>
  </sheetData>
  <mergeCells count="183">
    <mergeCell ref="A7:F7"/>
    <mergeCell ref="A9:F9"/>
    <mergeCell ref="A10:A12"/>
    <mergeCell ref="C10:C12"/>
    <mergeCell ref="D10:D12"/>
    <mergeCell ref="E10:E12"/>
    <mergeCell ref="F10:F12"/>
    <mergeCell ref="A1:F1"/>
    <mergeCell ref="A2:F2"/>
    <mergeCell ref="A3:F3"/>
    <mergeCell ref="A4:F4"/>
    <mergeCell ref="A5:F5"/>
    <mergeCell ref="A6:F6"/>
    <mergeCell ref="A17:F17"/>
    <mergeCell ref="A19:A21"/>
    <mergeCell ref="C19:C21"/>
    <mergeCell ref="D19:D21"/>
    <mergeCell ref="E19:E21"/>
    <mergeCell ref="F19:F21"/>
    <mergeCell ref="A13:A15"/>
    <mergeCell ref="C13:C15"/>
    <mergeCell ref="D13:D15"/>
    <mergeCell ref="E13:E15"/>
    <mergeCell ref="F13:F15"/>
    <mergeCell ref="B16:E16"/>
    <mergeCell ref="A22:A24"/>
    <mergeCell ref="C22:C24"/>
    <mergeCell ref="D22:D24"/>
    <mergeCell ref="E22:E24"/>
    <mergeCell ref="F22:F24"/>
    <mergeCell ref="A25:A27"/>
    <mergeCell ref="C25:C27"/>
    <mergeCell ref="D25:D27"/>
    <mergeCell ref="E25:E27"/>
    <mergeCell ref="F25:F27"/>
    <mergeCell ref="B34:E34"/>
    <mergeCell ref="A36:A38"/>
    <mergeCell ref="C36:C38"/>
    <mergeCell ref="D36:D38"/>
    <mergeCell ref="E36:E38"/>
    <mergeCell ref="F36:F38"/>
    <mergeCell ref="A28:A30"/>
    <mergeCell ref="C28:C30"/>
    <mergeCell ref="D28:D30"/>
    <mergeCell ref="E28:E30"/>
    <mergeCell ref="F28:F30"/>
    <mergeCell ref="A31:A33"/>
    <mergeCell ref="C31:C33"/>
    <mergeCell ref="D31:D33"/>
    <mergeCell ref="E31:E33"/>
    <mergeCell ref="F31:F33"/>
    <mergeCell ref="A39:A41"/>
    <mergeCell ref="C39:C41"/>
    <mergeCell ref="D39:D41"/>
    <mergeCell ref="E39:E41"/>
    <mergeCell ref="F39:F41"/>
    <mergeCell ref="A42:A44"/>
    <mergeCell ref="C42:C44"/>
    <mergeCell ref="D42:D44"/>
    <mergeCell ref="E42:E44"/>
    <mergeCell ref="F42:F44"/>
    <mergeCell ref="A45:A47"/>
    <mergeCell ref="C45:C47"/>
    <mergeCell ref="D45:D47"/>
    <mergeCell ref="E45:E47"/>
    <mergeCell ref="F45:F47"/>
    <mergeCell ref="A48:A50"/>
    <mergeCell ref="C48:C50"/>
    <mergeCell ref="D48:D50"/>
    <mergeCell ref="E48:E50"/>
    <mergeCell ref="F48:F50"/>
    <mergeCell ref="A51:A53"/>
    <mergeCell ref="C51:C53"/>
    <mergeCell ref="D51:D53"/>
    <mergeCell ref="E51:E53"/>
    <mergeCell ref="F51:F53"/>
    <mergeCell ref="A54:A56"/>
    <mergeCell ref="C54:C56"/>
    <mergeCell ref="D54:D56"/>
    <mergeCell ref="E54:E56"/>
    <mergeCell ref="F54:F56"/>
    <mergeCell ref="A57:A59"/>
    <mergeCell ref="C57:C59"/>
    <mergeCell ref="D57:D59"/>
    <mergeCell ref="E57:E59"/>
    <mergeCell ref="F57:F59"/>
    <mergeCell ref="A60:A62"/>
    <mergeCell ref="C60:C62"/>
    <mergeCell ref="D60:D62"/>
    <mergeCell ref="E60:E62"/>
    <mergeCell ref="F60:F62"/>
    <mergeCell ref="A63:A65"/>
    <mergeCell ref="C63:C65"/>
    <mergeCell ref="D63:D65"/>
    <mergeCell ref="E63:E65"/>
    <mergeCell ref="F63:F65"/>
    <mergeCell ref="A66:A68"/>
    <mergeCell ref="C66:C68"/>
    <mergeCell ref="D66:D68"/>
    <mergeCell ref="E66:E68"/>
    <mergeCell ref="F66:F68"/>
    <mergeCell ref="A74:A76"/>
    <mergeCell ref="C74:C76"/>
    <mergeCell ref="D74:D76"/>
    <mergeCell ref="E74:E76"/>
    <mergeCell ref="F74:F76"/>
    <mergeCell ref="B77:E77"/>
    <mergeCell ref="B69:E69"/>
    <mergeCell ref="A71:A73"/>
    <mergeCell ref="C71:C73"/>
    <mergeCell ref="D71:D73"/>
    <mergeCell ref="E71:E73"/>
    <mergeCell ref="F71:F73"/>
    <mergeCell ref="F80:F82"/>
    <mergeCell ref="A83:A85"/>
    <mergeCell ref="C83:C85"/>
    <mergeCell ref="D83:D85"/>
    <mergeCell ref="E83:E85"/>
    <mergeCell ref="F83:F85"/>
    <mergeCell ref="B78:E78"/>
    <mergeCell ref="B79:C79"/>
    <mergeCell ref="A80:A82"/>
    <mergeCell ref="C80:C82"/>
    <mergeCell ref="D80:D82"/>
    <mergeCell ref="E80:E82"/>
    <mergeCell ref="A86:A88"/>
    <mergeCell ref="C86:C88"/>
    <mergeCell ref="D86:D88"/>
    <mergeCell ref="E86:E88"/>
    <mergeCell ref="F86:F88"/>
    <mergeCell ref="A89:A91"/>
    <mergeCell ref="C89:C91"/>
    <mergeCell ref="D89:D91"/>
    <mergeCell ref="E89:E91"/>
    <mergeCell ref="F89:F91"/>
    <mergeCell ref="C96:D96"/>
    <mergeCell ref="E96:F96"/>
    <mergeCell ref="A97:A99"/>
    <mergeCell ref="C97:C99"/>
    <mergeCell ref="D97:D99"/>
    <mergeCell ref="E97:E99"/>
    <mergeCell ref="F97:F99"/>
    <mergeCell ref="A92:A94"/>
    <mergeCell ref="C92:C94"/>
    <mergeCell ref="D92:D94"/>
    <mergeCell ref="E92:E94"/>
    <mergeCell ref="F92:F94"/>
    <mergeCell ref="B95:E95"/>
    <mergeCell ref="A100:A102"/>
    <mergeCell ref="C100:C102"/>
    <mergeCell ref="D100:D102"/>
    <mergeCell ref="E100:E102"/>
    <mergeCell ref="F100:F102"/>
    <mergeCell ref="A103:A105"/>
    <mergeCell ref="C103:C105"/>
    <mergeCell ref="D103:D105"/>
    <mergeCell ref="E103:E105"/>
    <mergeCell ref="F103:F105"/>
    <mergeCell ref="A111:A113"/>
    <mergeCell ref="C111:C113"/>
    <mergeCell ref="D111:D113"/>
    <mergeCell ref="E111:E113"/>
    <mergeCell ref="F111:F113"/>
    <mergeCell ref="B114:E114"/>
    <mergeCell ref="B106:E106"/>
    <mergeCell ref="A107:F107"/>
    <mergeCell ref="A108:A110"/>
    <mergeCell ref="C108:C110"/>
    <mergeCell ref="D108:D110"/>
    <mergeCell ref="E108:E110"/>
    <mergeCell ref="F108:F110"/>
    <mergeCell ref="A119:A121"/>
    <mergeCell ref="C119:C121"/>
    <mergeCell ref="D119:D121"/>
    <mergeCell ref="E119:E121"/>
    <mergeCell ref="F119:F121"/>
    <mergeCell ref="B122:E122"/>
    <mergeCell ref="A115:F115"/>
    <mergeCell ref="A116:A118"/>
    <mergeCell ref="C116:C118"/>
    <mergeCell ref="D116:D118"/>
    <mergeCell ref="E116:E118"/>
    <mergeCell ref="F116:F118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55" orientation="portrait" verticalDpi="0" r:id="rId1"/>
  <rowBreaks count="1" manualBreakCount="1">
    <brk id="7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ABFBE-0E43-4C1C-A2D6-B1EC81FE7FE6}">
  <dimension ref="A1:G129"/>
  <sheetViews>
    <sheetView zoomScale="90" zoomScaleNormal="90" workbookViewId="0">
      <pane ySplit="8" topLeftCell="A102" activePane="bottomLeft" state="frozen"/>
      <selection pane="bottomLeft" activeCell="D42" sqref="D42:D44"/>
    </sheetView>
  </sheetViews>
  <sheetFormatPr baseColWidth="10" defaultColWidth="9.109375" defaultRowHeight="15.6" x14ac:dyDescent="0.3"/>
  <cols>
    <col min="1" max="1" width="8.44140625" style="4" customWidth="1"/>
    <col min="2" max="2" width="86.33203125" style="4" customWidth="1"/>
    <col min="3" max="3" width="8" style="4" bestFit="1" customWidth="1"/>
    <col min="4" max="4" width="7.33203125" style="4" bestFit="1" customWidth="1"/>
    <col min="5" max="5" width="26.77734375" style="4" customWidth="1"/>
    <col min="6" max="6" width="29" style="4" customWidth="1"/>
    <col min="7" max="246" width="9.109375" style="4"/>
    <col min="247" max="247" width="8.44140625" style="4" customWidth="1"/>
    <col min="248" max="248" width="86.33203125" style="4" customWidth="1"/>
    <col min="249" max="249" width="8" style="4" bestFit="1" customWidth="1"/>
    <col min="250" max="250" width="7.33203125" style="4" bestFit="1" customWidth="1"/>
    <col min="251" max="251" width="31" style="4" bestFit="1" customWidth="1"/>
    <col min="252" max="252" width="30" style="4" customWidth="1"/>
    <col min="253" max="262" width="0" style="4" hidden="1" customWidth="1"/>
    <col min="263" max="502" width="9.109375" style="4"/>
    <col min="503" max="503" width="8.44140625" style="4" customWidth="1"/>
    <col min="504" max="504" width="86.33203125" style="4" customWidth="1"/>
    <col min="505" max="505" width="8" style="4" bestFit="1" customWidth="1"/>
    <col min="506" max="506" width="7.33203125" style="4" bestFit="1" customWidth="1"/>
    <col min="507" max="507" width="31" style="4" bestFit="1" customWidth="1"/>
    <col min="508" max="508" width="30" style="4" customWidth="1"/>
    <col min="509" max="518" width="0" style="4" hidden="1" customWidth="1"/>
    <col min="519" max="758" width="9.109375" style="4"/>
    <col min="759" max="759" width="8.44140625" style="4" customWidth="1"/>
    <col min="760" max="760" width="86.33203125" style="4" customWidth="1"/>
    <col min="761" max="761" width="8" style="4" bestFit="1" customWidth="1"/>
    <col min="762" max="762" width="7.33203125" style="4" bestFit="1" customWidth="1"/>
    <col min="763" max="763" width="31" style="4" bestFit="1" customWidth="1"/>
    <col min="764" max="764" width="30" style="4" customWidth="1"/>
    <col min="765" max="774" width="0" style="4" hidden="1" customWidth="1"/>
    <col min="775" max="1014" width="9.109375" style="4"/>
    <col min="1015" max="1015" width="8.44140625" style="4" customWidth="1"/>
    <col min="1016" max="1016" width="86.33203125" style="4" customWidth="1"/>
    <col min="1017" max="1017" width="8" style="4" bestFit="1" customWidth="1"/>
    <col min="1018" max="1018" width="7.33203125" style="4" bestFit="1" customWidth="1"/>
    <col min="1019" max="1019" width="31" style="4" bestFit="1" customWidth="1"/>
    <col min="1020" max="1020" width="30" style="4" customWidth="1"/>
    <col min="1021" max="1030" width="0" style="4" hidden="1" customWidth="1"/>
    <col min="1031" max="1270" width="9.109375" style="4"/>
    <col min="1271" max="1271" width="8.44140625" style="4" customWidth="1"/>
    <col min="1272" max="1272" width="86.33203125" style="4" customWidth="1"/>
    <col min="1273" max="1273" width="8" style="4" bestFit="1" customWidth="1"/>
    <col min="1274" max="1274" width="7.33203125" style="4" bestFit="1" customWidth="1"/>
    <col min="1275" max="1275" width="31" style="4" bestFit="1" customWidth="1"/>
    <col min="1276" max="1276" width="30" style="4" customWidth="1"/>
    <col min="1277" max="1286" width="0" style="4" hidden="1" customWidth="1"/>
    <col min="1287" max="1526" width="9.109375" style="4"/>
    <col min="1527" max="1527" width="8.44140625" style="4" customWidth="1"/>
    <col min="1528" max="1528" width="86.33203125" style="4" customWidth="1"/>
    <col min="1529" max="1529" width="8" style="4" bestFit="1" customWidth="1"/>
    <col min="1530" max="1530" width="7.33203125" style="4" bestFit="1" customWidth="1"/>
    <col min="1531" max="1531" width="31" style="4" bestFit="1" customWidth="1"/>
    <col min="1532" max="1532" width="30" style="4" customWidth="1"/>
    <col min="1533" max="1542" width="0" style="4" hidden="1" customWidth="1"/>
    <col min="1543" max="1782" width="9.109375" style="4"/>
    <col min="1783" max="1783" width="8.44140625" style="4" customWidth="1"/>
    <col min="1784" max="1784" width="86.33203125" style="4" customWidth="1"/>
    <col min="1785" max="1785" width="8" style="4" bestFit="1" customWidth="1"/>
    <col min="1786" max="1786" width="7.33203125" style="4" bestFit="1" customWidth="1"/>
    <col min="1787" max="1787" width="31" style="4" bestFit="1" customWidth="1"/>
    <col min="1788" max="1788" width="30" style="4" customWidth="1"/>
    <col min="1789" max="1798" width="0" style="4" hidden="1" customWidth="1"/>
    <col min="1799" max="2038" width="9.109375" style="4"/>
    <col min="2039" max="2039" width="8.44140625" style="4" customWidth="1"/>
    <col min="2040" max="2040" width="86.33203125" style="4" customWidth="1"/>
    <col min="2041" max="2041" width="8" style="4" bestFit="1" customWidth="1"/>
    <col min="2042" max="2042" width="7.33203125" style="4" bestFit="1" customWidth="1"/>
    <col min="2043" max="2043" width="31" style="4" bestFit="1" customWidth="1"/>
    <col min="2044" max="2044" width="30" style="4" customWidth="1"/>
    <col min="2045" max="2054" width="0" style="4" hidden="1" customWidth="1"/>
    <col min="2055" max="2294" width="9.109375" style="4"/>
    <col min="2295" max="2295" width="8.44140625" style="4" customWidth="1"/>
    <col min="2296" max="2296" width="86.33203125" style="4" customWidth="1"/>
    <col min="2297" max="2297" width="8" style="4" bestFit="1" customWidth="1"/>
    <col min="2298" max="2298" width="7.33203125" style="4" bestFit="1" customWidth="1"/>
    <col min="2299" max="2299" width="31" style="4" bestFit="1" customWidth="1"/>
    <col min="2300" max="2300" width="30" style="4" customWidth="1"/>
    <col min="2301" max="2310" width="0" style="4" hidden="1" customWidth="1"/>
    <col min="2311" max="2550" width="9.109375" style="4"/>
    <col min="2551" max="2551" width="8.44140625" style="4" customWidth="1"/>
    <col min="2552" max="2552" width="86.33203125" style="4" customWidth="1"/>
    <col min="2553" max="2553" width="8" style="4" bestFit="1" customWidth="1"/>
    <col min="2554" max="2554" width="7.33203125" style="4" bestFit="1" customWidth="1"/>
    <col min="2555" max="2555" width="31" style="4" bestFit="1" customWidth="1"/>
    <col min="2556" max="2556" width="30" style="4" customWidth="1"/>
    <col min="2557" max="2566" width="0" style="4" hidden="1" customWidth="1"/>
    <col min="2567" max="2806" width="9.109375" style="4"/>
    <col min="2807" max="2807" width="8.44140625" style="4" customWidth="1"/>
    <col min="2808" max="2808" width="86.33203125" style="4" customWidth="1"/>
    <col min="2809" max="2809" width="8" style="4" bestFit="1" customWidth="1"/>
    <col min="2810" max="2810" width="7.33203125" style="4" bestFit="1" customWidth="1"/>
    <col min="2811" max="2811" width="31" style="4" bestFit="1" customWidth="1"/>
    <col min="2812" max="2812" width="30" style="4" customWidth="1"/>
    <col min="2813" max="2822" width="0" style="4" hidden="1" customWidth="1"/>
    <col min="2823" max="3062" width="9.109375" style="4"/>
    <col min="3063" max="3063" width="8.44140625" style="4" customWidth="1"/>
    <col min="3064" max="3064" width="86.33203125" style="4" customWidth="1"/>
    <col min="3065" max="3065" width="8" style="4" bestFit="1" customWidth="1"/>
    <col min="3066" max="3066" width="7.33203125" style="4" bestFit="1" customWidth="1"/>
    <col min="3067" max="3067" width="31" style="4" bestFit="1" customWidth="1"/>
    <col min="3068" max="3068" width="30" style="4" customWidth="1"/>
    <col min="3069" max="3078" width="0" style="4" hidden="1" customWidth="1"/>
    <col min="3079" max="3318" width="9.109375" style="4"/>
    <col min="3319" max="3319" width="8.44140625" style="4" customWidth="1"/>
    <col min="3320" max="3320" width="86.33203125" style="4" customWidth="1"/>
    <col min="3321" max="3321" width="8" style="4" bestFit="1" customWidth="1"/>
    <col min="3322" max="3322" width="7.33203125" style="4" bestFit="1" customWidth="1"/>
    <col min="3323" max="3323" width="31" style="4" bestFit="1" customWidth="1"/>
    <col min="3324" max="3324" width="30" style="4" customWidth="1"/>
    <col min="3325" max="3334" width="0" style="4" hidden="1" customWidth="1"/>
    <col min="3335" max="3574" width="9.109375" style="4"/>
    <col min="3575" max="3575" width="8.44140625" style="4" customWidth="1"/>
    <col min="3576" max="3576" width="86.33203125" style="4" customWidth="1"/>
    <col min="3577" max="3577" width="8" style="4" bestFit="1" customWidth="1"/>
    <col min="3578" max="3578" width="7.33203125" style="4" bestFit="1" customWidth="1"/>
    <col min="3579" max="3579" width="31" style="4" bestFit="1" customWidth="1"/>
    <col min="3580" max="3580" width="30" style="4" customWidth="1"/>
    <col min="3581" max="3590" width="0" style="4" hidden="1" customWidth="1"/>
    <col min="3591" max="3830" width="9.109375" style="4"/>
    <col min="3831" max="3831" width="8.44140625" style="4" customWidth="1"/>
    <col min="3832" max="3832" width="86.33203125" style="4" customWidth="1"/>
    <col min="3833" max="3833" width="8" style="4" bestFit="1" customWidth="1"/>
    <col min="3834" max="3834" width="7.33203125" style="4" bestFit="1" customWidth="1"/>
    <col min="3835" max="3835" width="31" style="4" bestFit="1" customWidth="1"/>
    <col min="3836" max="3836" width="30" style="4" customWidth="1"/>
    <col min="3837" max="3846" width="0" style="4" hidden="1" customWidth="1"/>
    <col min="3847" max="4086" width="9.109375" style="4"/>
    <col min="4087" max="4087" width="8.44140625" style="4" customWidth="1"/>
    <col min="4088" max="4088" width="86.33203125" style="4" customWidth="1"/>
    <col min="4089" max="4089" width="8" style="4" bestFit="1" customWidth="1"/>
    <col min="4090" max="4090" width="7.33203125" style="4" bestFit="1" customWidth="1"/>
    <col min="4091" max="4091" width="31" style="4" bestFit="1" customWidth="1"/>
    <col min="4092" max="4092" width="30" style="4" customWidth="1"/>
    <col min="4093" max="4102" width="0" style="4" hidden="1" customWidth="1"/>
    <col min="4103" max="4342" width="9.109375" style="4"/>
    <col min="4343" max="4343" width="8.44140625" style="4" customWidth="1"/>
    <col min="4344" max="4344" width="86.33203125" style="4" customWidth="1"/>
    <col min="4345" max="4345" width="8" style="4" bestFit="1" customWidth="1"/>
    <col min="4346" max="4346" width="7.33203125" style="4" bestFit="1" customWidth="1"/>
    <col min="4347" max="4347" width="31" style="4" bestFit="1" customWidth="1"/>
    <col min="4348" max="4348" width="30" style="4" customWidth="1"/>
    <col min="4349" max="4358" width="0" style="4" hidden="1" customWidth="1"/>
    <col min="4359" max="4598" width="9.109375" style="4"/>
    <col min="4599" max="4599" width="8.44140625" style="4" customWidth="1"/>
    <col min="4600" max="4600" width="86.33203125" style="4" customWidth="1"/>
    <col min="4601" max="4601" width="8" style="4" bestFit="1" customWidth="1"/>
    <col min="4602" max="4602" width="7.33203125" style="4" bestFit="1" customWidth="1"/>
    <col min="4603" max="4603" width="31" style="4" bestFit="1" customWidth="1"/>
    <col min="4604" max="4604" width="30" style="4" customWidth="1"/>
    <col min="4605" max="4614" width="0" style="4" hidden="1" customWidth="1"/>
    <col min="4615" max="4854" width="9.109375" style="4"/>
    <col min="4855" max="4855" width="8.44140625" style="4" customWidth="1"/>
    <col min="4856" max="4856" width="86.33203125" style="4" customWidth="1"/>
    <col min="4857" max="4857" width="8" style="4" bestFit="1" customWidth="1"/>
    <col min="4858" max="4858" width="7.33203125" style="4" bestFit="1" customWidth="1"/>
    <col min="4859" max="4859" width="31" style="4" bestFit="1" customWidth="1"/>
    <col min="4860" max="4860" width="30" style="4" customWidth="1"/>
    <col min="4861" max="4870" width="0" style="4" hidden="1" customWidth="1"/>
    <col min="4871" max="5110" width="9.109375" style="4"/>
    <col min="5111" max="5111" width="8.44140625" style="4" customWidth="1"/>
    <col min="5112" max="5112" width="86.33203125" style="4" customWidth="1"/>
    <col min="5113" max="5113" width="8" style="4" bestFit="1" customWidth="1"/>
    <col min="5114" max="5114" width="7.33203125" style="4" bestFit="1" customWidth="1"/>
    <col min="5115" max="5115" width="31" style="4" bestFit="1" customWidth="1"/>
    <col min="5116" max="5116" width="30" style="4" customWidth="1"/>
    <col min="5117" max="5126" width="0" style="4" hidden="1" customWidth="1"/>
    <col min="5127" max="5366" width="9.109375" style="4"/>
    <col min="5367" max="5367" width="8.44140625" style="4" customWidth="1"/>
    <col min="5368" max="5368" width="86.33203125" style="4" customWidth="1"/>
    <col min="5369" max="5369" width="8" style="4" bestFit="1" customWidth="1"/>
    <col min="5370" max="5370" width="7.33203125" style="4" bestFit="1" customWidth="1"/>
    <col min="5371" max="5371" width="31" style="4" bestFit="1" customWidth="1"/>
    <col min="5372" max="5372" width="30" style="4" customWidth="1"/>
    <col min="5373" max="5382" width="0" style="4" hidden="1" customWidth="1"/>
    <col min="5383" max="5622" width="9.109375" style="4"/>
    <col min="5623" max="5623" width="8.44140625" style="4" customWidth="1"/>
    <col min="5624" max="5624" width="86.33203125" style="4" customWidth="1"/>
    <col min="5625" max="5625" width="8" style="4" bestFit="1" customWidth="1"/>
    <col min="5626" max="5626" width="7.33203125" style="4" bestFit="1" customWidth="1"/>
    <col min="5627" max="5627" width="31" style="4" bestFit="1" customWidth="1"/>
    <col min="5628" max="5628" width="30" style="4" customWidth="1"/>
    <col min="5629" max="5638" width="0" style="4" hidden="1" customWidth="1"/>
    <col min="5639" max="5878" width="9.109375" style="4"/>
    <col min="5879" max="5879" width="8.44140625" style="4" customWidth="1"/>
    <col min="5880" max="5880" width="86.33203125" style="4" customWidth="1"/>
    <col min="5881" max="5881" width="8" style="4" bestFit="1" customWidth="1"/>
    <col min="5882" max="5882" width="7.33203125" style="4" bestFit="1" customWidth="1"/>
    <col min="5883" max="5883" width="31" style="4" bestFit="1" customWidth="1"/>
    <col min="5884" max="5884" width="30" style="4" customWidth="1"/>
    <col min="5885" max="5894" width="0" style="4" hidden="1" customWidth="1"/>
    <col min="5895" max="6134" width="9.109375" style="4"/>
    <col min="6135" max="6135" width="8.44140625" style="4" customWidth="1"/>
    <col min="6136" max="6136" width="86.33203125" style="4" customWidth="1"/>
    <col min="6137" max="6137" width="8" style="4" bestFit="1" customWidth="1"/>
    <col min="6138" max="6138" width="7.33203125" style="4" bestFit="1" customWidth="1"/>
    <col min="6139" max="6139" width="31" style="4" bestFit="1" customWidth="1"/>
    <col min="6140" max="6140" width="30" style="4" customWidth="1"/>
    <col min="6141" max="6150" width="0" style="4" hidden="1" customWidth="1"/>
    <col min="6151" max="6390" width="9.109375" style="4"/>
    <col min="6391" max="6391" width="8.44140625" style="4" customWidth="1"/>
    <col min="6392" max="6392" width="86.33203125" style="4" customWidth="1"/>
    <col min="6393" max="6393" width="8" style="4" bestFit="1" customWidth="1"/>
    <col min="6394" max="6394" width="7.33203125" style="4" bestFit="1" customWidth="1"/>
    <col min="6395" max="6395" width="31" style="4" bestFit="1" customWidth="1"/>
    <col min="6396" max="6396" width="30" style="4" customWidth="1"/>
    <col min="6397" max="6406" width="0" style="4" hidden="1" customWidth="1"/>
    <col min="6407" max="6646" width="9.109375" style="4"/>
    <col min="6647" max="6647" width="8.44140625" style="4" customWidth="1"/>
    <col min="6648" max="6648" width="86.33203125" style="4" customWidth="1"/>
    <col min="6649" max="6649" width="8" style="4" bestFit="1" customWidth="1"/>
    <col min="6650" max="6650" width="7.33203125" style="4" bestFit="1" customWidth="1"/>
    <col min="6651" max="6651" width="31" style="4" bestFit="1" customWidth="1"/>
    <col min="6652" max="6652" width="30" style="4" customWidth="1"/>
    <col min="6653" max="6662" width="0" style="4" hidden="1" customWidth="1"/>
    <col min="6663" max="6902" width="9.109375" style="4"/>
    <col min="6903" max="6903" width="8.44140625" style="4" customWidth="1"/>
    <col min="6904" max="6904" width="86.33203125" style="4" customWidth="1"/>
    <col min="6905" max="6905" width="8" style="4" bestFit="1" customWidth="1"/>
    <col min="6906" max="6906" width="7.33203125" style="4" bestFit="1" customWidth="1"/>
    <col min="6907" max="6907" width="31" style="4" bestFit="1" customWidth="1"/>
    <col min="6908" max="6908" width="30" style="4" customWidth="1"/>
    <col min="6909" max="6918" width="0" style="4" hidden="1" customWidth="1"/>
    <col min="6919" max="7158" width="9.109375" style="4"/>
    <col min="7159" max="7159" width="8.44140625" style="4" customWidth="1"/>
    <col min="7160" max="7160" width="86.33203125" style="4" customWidth="1"/>
    <col min="7161" max="7161" width="8" style="4" bestFit="1" customWidth="1"/>
    <col min="7162" max="7162" width="7.33203125" style="4" bestFit="1" customWidth="1"/>
    <col min="7163" max="7163" width="31" style="4" bestFit="1" customWidth="1"/>
    <col min="7164" max="7164" width="30" style="4" customWidth="1"/>
    <col min="7165" max="7174" width="0" style="4" hidden="1" customWidth="1"/>
    <col min="7175" max="7414" width="9.109375" style="4"/>
    <col min="7415" max="7415" width="8.44140625" style="4" customWidth="1"/>
    <col min="7416" max="7416" width="86.33203125" style="4" customWidth="1"/>
    <col min="7417" max="7417" width="8" style="4" bestFit="1" customWidth="1"/>
    <col min="7418" max="7418" width="7.33203125" style="4" bestFit="1" customWidth="1"/>
    <col min="7419" max="7419" width="31" style="4" bestFit="1" customWidth="1"/>
    <col min="7420" max="7420" width="30" style="4" customWidth="1"/>
    <col min="7421" max="7430" width="0" style="4" hidden="1" customWidth="1"/>
    <col min="7431" max="7670" width="9.109375" style="4"/>
    <col min="7671" max="7671" width="8.44140625" style="4" customWidth="1"/>
    <col min="7672" max="7672" width="86.33203125" style="4" customWidth="1"/>
    <col min="7673" max="7673" width="8" style="4" bestFit="1" customWidth="1"/>
    <col min="7674" max="7674" width="7.33203125" style="4" bestFit="1" customWidth="1"/>
    <col min="7675" max="7675" width="31" style="4" bestFit="1" customWidth="1"/>
    <col min="7676" max="7676" width="30" style="4" customWidth="1"/>
    <col min="7677" max="7686" width="0" style="4" hidden="1" customWidth="1"/>
    <col min="7687" max="7926" width="9.109375" style="4"/>
    <col min="7927" max="7927" width="8.44140625" style="4" customWidth="1"/>
    <col min="7928" max="7928" width="86.33203125" style="4" customWidth="1"/>
    <col min="7929" max="7929" width="8" style="4" bestFit="1" customWidth="1"/>
    <col min="7930" max="7930" width="7.33203125" style="4" bestFit="1" customWidth="1"/>
    <col min="7931" max="7931" width="31" style="4" bestFit="1" customWidth="1"/>
    <col min="7932" max="7932" width="30" style="4" customWidth="1"/>
    <col min="7933" max="7942" width="0" style="4" hidden="1" customWidth="1"/>
    <col min="7943" max="8182" width="9.109375" style="4"/>
    <col min="8183" max="8183" width="8.44140625" style="4" customWidth="1"/>
    <col min="8184" max="8184" width="86.33203125" style="4" customWidth="1"/>
    <col min="8185" max="8185" width="8" style="4" bestFit="1" customWidth="1"/>
    <col min="8186" max="8186" width="7.33203125" style="4" bestFit="1" customWidth="1"/>
    <col min="8187" max="8187" width="31" style="4" bestFit="1" customWidth="1"/>
    <col min="8188" max="8188" width="30" style="4" customWidth="1"/>
    <col min="8189" max="8198" width="0" style="4" hidden="1" customWidth="1"/>
    <col min="8199" max="8438" width="9.109375" style="4"/>
    <col min="8439" max="8439" width="8.44140625" style="4" customWidth="1"/>
    <col min="8440" max="8440" width="86.33203125" style="4" customWidth="1"/>
    <col min="8441" max="8441" width="8" style="4" bestFit="1" customWidth="1"/>
    <col min="8442" max="8442" width="7.33203125" style="4" bestFit="1" customWidth="1"/>
    <col min="8443" max="8443" width="31" style="4" bestFit="1" customWidth="1"/>
    <col min="8444" max="8444" width="30" style="4" customWidth="1"/>
    <col min="8445" max="8454" width="0" style="4" hidden="1" customWidth="1"/>
    <col min="8455" max="8694" width="9.109375" style="4"/>
    <col min="8695" max="8695" width="8.44140625" style="4" customWidth="1"/>
    <col min="8696" max="8696" width="86.33203125" style="4" customWidth="1"/>
    <col min="8697" max="8697" width="8" style="4" bestFit="1" customWidth="1"/>
    <col min="8698" max="8698" width="7.33203125" style="4" bestFit="1" customWidth="1"/>
    <col min="8699" max="8699" width="31" style="4" bestFit="1" customWidth="1"/>
    <col min="8700" max="8700" width="30" style="4" customWidth="1"/>
    <col min="8701" max="8710" width="0" style="4" hidden="1" customWidth="1"/>
    <col min="8711" max="8950" width="9.109375" style="4"/>
    <col min="8951" max="8951" width="8.44140625" style="4" customWidth="1"/>
    <col min="8952" max="8952" width="86.33203125" style="4" customWidth="1"/>
    <col min="8953" max="8953" width="8" style="4" bestFit="1" customWidth="1"/>
    <col min="8954" max="8954" width="7.33203125" style="4" bestFit="1" customWidth="1"/>
    <col min="8955" max="8955" width="31" style="4" bestFit="1" customWidth="1"/>
    <col min="8956" max="8956" width="30" style="4" customWidth="1"/>
    <col min="8957" max="8966" width="0" style="4" hidden="1" customWidth="1"/>
    <col min="8967" max="9206" width="9.109375" style="4"/>
    <col min="9207" max="9207" width="8.44140625" style="4" customWidth="1"/>
    <col min="9208" max="9208" width="86.33203125" style="4" customWidth="1"/>
    <col min="9209" max="9209" width="8" style="4" bestFit="1" customWidth="1"/>
    <col min="9210" max="9210" width="7.33203125" style="4" bestFit="1" customWidth="1"/>
    <col min="9211" max="9211" width="31" style="4" bestFit="1" customWidth="1"/>
    <col min="9212" max="9212" width="30" style="4" customWidth="1"/>
    <col min="9213" max="9222" width="0" style="4" hidden="1" customWidth="1"/>
    <col min="9223" max="9462" width="9.109375" style="4"/>
    <col min="9463" max="9463" width="8.44140625" style="4" customWidth="1"/>
    <col min="9464" max="9464" width="86.33203125" style="4" customWidth="1"/>
    <col min="9465" max="9465" width="8" style="4" bestFit="1" customWidth="1"/>
    <col min="9466" max="9466" width="7.33203125" style="4" bestFit="1" customWidth="1"/>
    <col min="9467" max="9467" width="31" style="4" bestFit="1" customWidth="1"/>
    <col min="9468" max="9468" width="30" style="4" customWidth="1"/>
    <col min="9469" max="9478" width="0" style="4" hidden="1" customWidth="1"/>
    <col min="9479" max="9718" width="9.109375" style="4"/>
    <col min="9719" max="9719" width="8.44140625" style="4" customWidth="1"/>
    <col min="9720" max="9720" width="86.33203125" style="4" customWidth="1"/>
    <col min="9721" max="9721" width="8" style="4" bestFit="1" customWidth="1"/>
    <col min="9722" max="9722" width="7.33203125" style="4" bestFit="1" customWidth="1"/>
    <col min="9723" max="9723" width="31" style="4" bestFit="1" customWidth="1"/>
    <col min="9724" max="9724" width="30" style="4" customWidth="1"/>
    <col min="9725" max="9734" width="0" style="4" hidden="1" customWidth="1"/>
    <col min="9735" max="9974" width="9.109375" style="4"/>
    <col min="9975" max="9975" width="8.44140625" style="4" customWidth="1"/>
    <col min="9976" max="9976" width="86.33203125" style="4" customWidth="1"/>
    <col min="9977" max="9977" width="8" style="4" bestFit="1" customWidth="1"/>
    <col min="9978" max="9978" width="7.33203125" style="4" bestFit="1" customWidth="1"/>
    <col min="9979" max="9979" width="31" style="4" bestFit="1" customWidth="1"/>
    <col min="9980" max="9980" width="30" style="4" customWidth="1"/>
    <col min="9981" max="9990" width="0" style="4" hidden="1" customWidth="1"/>
    <col min="9991" max="10230" width="9.109375" style="4"/>
    <col min="10231" max="10231" width="8.44140625" style="4" customWidth="1"/>
    <col min="10232" max="10232" width="86.33203125" style="4" customWidth="1"/>
    <col min="10233" max="10233" width="8" style="4" bestFit="1" customWidth="1"/>
    <col min="10234" max="10234" width="7.33203125" style="4" bestFit="1" customWidth="1"/>
    <col min="10235" max="10235" width="31" style="4" bestFit="1" customWidth="1"/>
    <col min="10236" max="10236" width="30" style="4" customWidth="1"/>
    <col min="10237" max="10246" width="0" style="4" hidden="1" customWidth="1"/>
    <col min="10247" max="10486" width="9.109375" style="4"/>
    <col min="10487" max="10487" width="8.44140625" style="4" customWidth="1"/>
    <col min="10488" max="10488" width="86.33203125" style="4" customWidth="1"/>
    <col min="10489" max="10489" width="8" style="4" bestFit="1" customWidth="1"/>
    <col min="10490" max="10490" width="7.33203125" style="4" bestFit="1" customWidth="1"/>
    <col min="10491" max="10491" width="31" style="4" bestFit="1" customWidth="1"/>
    <col min="10492" max="10492" width="30" style="4" customWidth="1"/>
    <col min="10493" max="10502" width="0" style="4" hidden="1" customWidth="1"/>
    <col min="10503" max="10742" width="9.109375" style="4"/>
    <col min="10743" max="10743" width="8.44140625" style="4" customWidth="1"/>
    <col min="10744" max="10744" width="86.33203125" style="4" customWidth="1"/>
    <col min="10745" max="10745" width="8" style="4" bestFit="1" customWidth="1"/>
    <col min="10746" max="10746" width="7.33203125" style="4" bestFit="1" customWidth="1"/>
    <col min="10747" max="10747" width="31" style="4" bestFit="1" customWidth="1"/>
    <col min="10748" max="10748" width="30" style="4" customWidth="1"/>
    <col min="10749" max="10758" width="0" style="4" hidden="1" customWidth="1"/>
    <col min="10759" max="10998" width="9.109375" style="4"/>
    <col min="10999" max="10999" width="8.44140625" style="4" customWidth="1"/>
    <col min="11000" max="11000" width="86.33203125" style="4" customWidth="1"/>
    <col min="11001" max="11001" width="8" style="4" bestFit="1" customWidth="1"/>
    <col min="11002" max="11002" width="7.33203125" style="4" bestFit="1" customWidth="1"/>
    <col min="11003" max="11003" width="31" style="4" bestFit="1" customWidth="1"/>
    <col min="11004" max="11004" width="30" style="4" customWidth="1"/>
    <col min="11005" max="11014" width="0" style="4" hidden="1" customWidth="1"/>
    <col min="11015" max="11254" width="9.109375" style="4"/>
    <col min="11255" max="11255" width="8.44140625" style="4" customWidth="1"/>
    <col min="11256" max="11256" width="86.33203125" style="4" customWidth="1"/>
    <col min="11257" max="11257" width="8" style="4" bestFit="1" customWidth="1"/>
    <col min="11258" max="11258" width="7.33203125" style="4" bestFit="1" customWidth="1"/>
    <col min="11259" max="11259" width="31" style="4" bestFit="1" customWidth="1"/>
    <col min="11260" max="11260" width="30" style="4" customWidth="1"/>
    <col min="11261" max="11270" width="0" style="4" hidden="1" customWidth="1"/>
    <col min="11271" max="11510" width="9.109375" style="4"/>
    <col min="11511" max="11511" width="8.44140625" style="4" customWidth="1"/>
    <col min="11512" max="11512" width="86.33203125" style="4" customWidth="1"/>
    <col min="11513" max="11513" width="8" style="4" bestFit="1" customWidth="1"/>
    <col min="11514" max="11514" width="7.33203125" style="4" bestFit="1" customWidth="1"/>
    <col min="11515" max="11515" width="31" style="4" bestFit="1" customWidth="1"/>
    <col min="11516" max="11516" width="30" style="4" customWidth="1"/>
    <col min="11517" max="11526" width="0" style="4" hidden="1" customWidth="1"/>
    <col min="11527" max="11766" width="9.109375" style="4"/>
    <col min="11767" max="11767" width="8.44140625" style="4" customWidth="1"/>
    <col min="11768" max="11768" width="86.33203125" style="4" customWidth="1"/>
    <col min="11769" max="11769" width="8" style="4" bestFit="1" customWidth="1"/>
    <col min="11770" max="11770" width="7.33203125" style="4" bestFit="1" customWidth="1"/>
    <col min="11771" max="11771" width="31" style="4" bestFit="1" customWidth="1"/>
    <col min="11772" max="11772" width="30" style="4" customWidth="1"/>
    <col min="11773" max="11782" width="0" style="4" hidden="1" customWidth="1"/>
    <col min="11783" max="12022" width="9.109375" style="4"/>
    <col min="12023" max="12023" width="8.44140625" style="4" customWidth="1"/>
    <col min="12024" max="12024" width="86.33203125" style="4" customWidth="1"/>
    <col min="12025" max="12025" width="8" style="4" bestFit="1" customWidth="1"/>
    <col min="12026" max="12026" width="7.33203125" style="4" bestFit="1" customWidth="1"/>
    <col min="12027" max="12027" width="31" style="4" bestFit="1" customWidth="1"/>
    <col min="12028" max="12028" width="30" style="4" customWidth="1"/>
    <col min="12029" max="12038" width="0" style="4" hidden="1" customWidth="1"/>
    <col min="12039" max="12278" width="9.109375" style="4"/>
    <col min="12279" max="12279" width="8.44140625" style="4" customWidth="1"/>
    <col min="12280" max="12280" width="86.33203125" style="4" customWidth="1"/>
    <col min="12281" max="12281" width="8" style="4" bestFit="1" customWidth="1"/>
    <col min="12282" max="12282" width="7.33203125" style="4" bestFit="1" customWidth="1"/>
    <col min="12283" max="12283" width="31" style="4" bestFit="1" customWidth="1"/>
    <col min="12284" max="12284" width="30" style="4" customWidth="1"/>
    <col min="12285" max="12294" width="0" style="4" hidden="1" customWidth="1"/>
    <col min="12295" max="12534" width="9.109375" style="4"/>
    <col min="12535" max="12535" width="8.44140625" style="4" customWidth="1"/>
    <col min="12536" max="12536" width="86.33203125" style="4" customWidth="1"/>
    <col min="12537" max="12537" width="8" style="4" bestFit="1" customWidth="1"/>
    <col min="12538" max="12538" width="7.33203125" style="4" bestFit="1" customWidth="1"/>
    <col min="12539" max="12539" width="31" style="4" bestFit="1" customWidth="1"/>
    <col min="12540" max="12540" width="30" style="4" customWidth="1"/>
    <col min="12541" max="12550" width="0" style="4" hidden="1" customWidth="1"/>
    <col min="12551" max="12790" width="9.109375" style="4"/>
    <col min="12791" max="12791" width="8.44140625" style="4" customWidth="1"/>
    <col min="12792" max="12792" width="86.33203125" style="4" customWidth="1"/>
    <col min="12793" max="12793" width="8" style="4" bestFit="1" customWidth="1"/>
    <col min="12794" max="12794" width="7.33203125" style="4" bestFit="1" customWidth="1"/>
    <col min="12795" max="12795" width="31" style="4" bestFit="1" customWidth="1"/>
    <col min="12796" max="12796" width="30" style="4" customWidth="1"/>
    <col min="12797" max="12806" width="0" style="4" hidden="1" customWidth="1"/>
    <col min="12807" max="13046" width="9.109375" style="4"/>
    <col min="13047" max="13047" width="8.44140625" style="4" customWidth="1"/>
    <col min="13048" max="13048" width="86.33203125" style="4" customWidth="1"/>
    <col min="13049" max="13049" width="8" style="4" bestFit="1" customWidth="1"/>
    <col min="13050" max="13050" width="7.33203125" style="4" bestFit="1" customWidth="1"/>
    <col min="13051" max="13051" width="31" style="4" bestFit="1" customWidth="1"/>
    <col min="13052" max="13052" width="30" style="4" customWidth="1"/>
    <col min="13053" max="13062" width="0" style="4" hidden="1" customWidth="1"/>
    <col min="13063" max="13302" width="9.109375" style="4"/>
    <col min="13303" max="13303" width="8.44140625" style="4" customWidth="1"/>
    <col min="13304" max="13304" width="86.33203125" style="4" customWidth="1"/>
    <col min="13305" max="13305" width="8" style="4" bestFit="1" customWidth="1"/>
    <col min="13306" max="13306" width="7.33203125" style="4" bestFit="1" customWidth="1"/>
    <col min="13307" max="13307" width="31" style="4" bestFit="1" customWidth="1"/>
    <col min="13308" max="13308" width="30" style="4" customWidth="1"/>
    <col min="13309" max="13318" width="0" style="4" hidden="1" customWidth="1"/>
    <col min="13319" max="13558" width="9.109375" style="4"/>
    <col min="13559" max="13559" width="8.44140625" style="4" customWidth="1"/>
    <col min="13560" max="13560" width="86.33203125" style="4" customWidth="1"/>
    <col min="13561" max="13561" width="8" style="4" bestFit="1" customWidth="1"/>
    <col min="13562" max="13562" width="7.33203125" style="4" bestFit="1" customWidth="1"/>
    <col min="13563" max="13563" width="31" style="4" bestFit="1" customWidth="1"/>
    <col min="13564" max="13564" width="30" style="4" customWidth="1"/>
    <col min="13565" max="13574" width="0" style="4" hidden="1" customWidth="1"/>
    <col min="13575" max="13814" width="9.109375" style="4"/>
    <col min="13815" max="13815" width="8.44140625" style="4" customWidth="1"/>
    <col min="13816" max="13816" width="86.33203125" style="4" customWidth="1"/>
    <col min="13817" max="13817" width="8" style="4" bestFit="1" customWidth="1"/>
    <col min="13818" max="13818" width="7.33203125" style="4" bestFit="1" customWidth="1"/>
    <col min="13819" max="13819" width="31" style="4" bestFit="1" customWidth="1"/>
    <col min="13820" max="13820" width="30" style="4" customWidth="1"/>
    <col min="13821" max="13830" width="0" style="4" hidden="1" customWidth="1"/>
    <col min="13831" max="14070" width="9.109375" style="4"/>
    <col min="14071" max="14071" width="8.44140625" style="4" customWidth="1"/>
    <col min="14072" max="14072" width="86.33203125" style="4" customWidth="1"/>
    <col min="14073" max="14073" width="8" style="4" bestFit="1" customWidth="1"/>
    <col min="14074" max="14074" width="7.33203125" style="4" bestFit="1" customWidth="1"/>
    <col min="14075" max="14075" width="31" style="4" bestFit="1" customWidth="1"/>
    <col min="14076" max="14076" width="30" style="4" customWidth="1"/>
    <col min="14077" max="14086" width="0" style="4" hidden="1" customWidth="1"/>
    <col min="14087" max="14326" width="9.109375" style="4"/>
    <col min="14327" max="14327" width="8.44140625" style="4" customWidth="1"/>
    <col min="14328" max="14328" width="86.33203125" style="4" customWidth="1"/>
    <col min="14329" max="14329" width="8" style="4" bestFit="1" customWidth="1"/>
    <col min="14330" max="14330" width="7.33203125" style="4" bestFit="1" customWidth="1"/>
    <col min="14331" max="14331" width="31" style="4" bestFit="1" customWidth="1"/>
    <col min="14332" max="14332" width="30" style="4" customWidth="1"/>
    <col min="14333" max="14342" width="0" style="4" hidden="1" customWidth="1"/>
    <col min="14343" max="14582" width="9.109375" style="4"/>
    <col min="14583" max="14583" width="8.44140625" style="4" customWidth="1"/>
    <col min="14584" max="14584" width="86.33203125" style="4" customWidth="1"/>
    <col min="14585" max="14585" width="8" style="4" bestFit="1" customWidth="1"/>
    <col min="14586" max="14586" width="7.33203125" style="4" bestFit="1" customWidth="1"/>
    <col min="14587" max="14587" width="31" style="4" bestFit="1" customWidth="1"/>
    <col min="14588" max="14588" width="30" style="4" customWidth="1"/>
    <col min="14589" max="14598" width="0" style="4" hidden="1" customWidth="1"/>
    <col min="14599" max="14838" width="9.109375" style="4"/>
    <col min="14839" max="14839" width="8.44140625" style="4" customWidth="1"/>
    <col min="14840" max="14840" width="86.33203125" style="4" customWidth="1"/>
    <col min="14841" max="14841" width="8" style="4" bestFit="1" customWidth="1"/>
    <col min="14842" max="14842" width="7.33203125" style="4" bestFit="1" customWidth="1"/>
    <col min="14843" max="14843" width="31" style="4" bestFit="1" customWidth="1"/>
    <col min="14844" max="14844" width="30" style="4" customWidth="1"/>
    <col min="14845" max="14854" width="0" style="4" hidden="1" customWidth="1"/>
    <col min="14855" max="15094" width="9.109375" style="4"/>
    <col min="15095" max="15095" width="8.44140625" style="4" customWidth="1"/>
    <col min="15096" max="15096" width="86.33203125" style="4" customWidth="1"/>
    <col min="15097" max="15097" width="8" style="4" bestFit="1" customWidth="1"/>
    <col min="15098" max="15098" width="7.33203125" style="4" bestFit="1" customWidth="1"/>
    <col min="15099" max="15099" width="31" style="4" bestFit="1" customWidth="1"/>
    <col min="15100" max="15100" width="30" style="4" customWidth="1"/>
    <col min="15101" max="15110" width="0" style="4" hidden="1" customWidth="1"/>
    <col min="15111" max="15350" width="9.109375" style="4"/>
    <col min="15351" max="15351" width="8.44140625" style="4" customWidth="1"/>
    <col min="15352" max="15352" width="86.33203125" style="4" customWidth="1"/>
    <col min="15353" max="15353" width="8" style="4" bestFit="1" customWidth="1"/>
    <col min="15354" max="15354" width="7.33203125" style="4" bestFit="1" customWidth="1"/>
    <col min="15355" max="15355" width="31" style="4" bestFit="1" customWidth="1"/>
    <col min="15356" max="15356" width="30" style="4" customWidth="1"/>
    <col min="15357" max="15366" width="0" style="4" hidden="1" customWidth="1"/>
    <col min="15367" max="15606" width="9.109375" style="4"/>
    <col min="15607" max="15607" width="8.44140625" style="4" customWidth="1"/>
    <col min="15608" max="15608" width="86.33203125" style="4" customWidth="1"/>
    <col min="15609" max="15609" width="8" style="4" bestFit="1" customWidth="1"/>
    <col min="15610" max="15610" width="7.33203125" style="4" bestFit="1" customWidth="1"/>
    <col min="15611" max="15611" width="31" style="4" bestFit="1" customWidth="1"/>
    <col min="15612" max="15612" width="30" style="4" customWidth="1"/>
    <col min="15613" max="15622" width="0" style="4" hidden="1" customWidth="1"/>
    <col min="15623" max="15862" width="9.109375" style="4"/>
    <col min="15863" max="15863" width="8.44140625" style="4" customWidth="1"/>
    <col min="15864" max="15864" width="86.33203125" style="4" customWidth="1"/>
    <col min="15865" max="15865" width="8" style="4" bestFit="1" customWidth="1"/>
    <col min="15866" max="15866" width="7.33203125" style="4" bestFit="1" customWidth="1"/>
    <col min="15867" max="15867" width="31" style="4" bestFit="1" customWidth="1"/>
    <col min="15868" max="15868" width="30" style="4" customWidth="1"/>
    <col min="15869" max="15878" width="0" style="4" hidden="1" customWidth="1"/>
    <col min="15879" max="16118" width="9.109375" style="4"/>
    <col min="16119" max="16119" width="8.44140625" style="4" customWidth="1"/>
    <col min="16120" max="16120" width="86.33203125" style="4" customWidth="1"/>
    <col min="16121" max="16121" width="8" style="4" bestFit="1" customWidth="1"/>
    <col min="16122" max="16122" width="7.33203125" style="4" bestFit="1" customWidth="1"/>
    <col min="16123" max="16123" width="31" style="4" bestFit="1" customWidth="1"/>
    <col min="16124" max="16124" width="30" style="4" customWidth="1"/>
    <col min="16125" max="16134" width="0" style="4" hidden="1" customWidth="1"/>
    <col min="16135" max="16384" width="9.109375" style="4"/>
  </cols>
  <sheetData>
    <row r="1" spans="1:6" s="1" customFormat="1" ht="15.75" customHeight="1" x14ac:dyDescent="0.3">
      <c r="A1" s="51" t="s">
        <v>120</v>
      </c>
      <c r="B1" s="52"/>
      <c r="C1" s="52"/>
      <c r="D1" s="52"/>
      <c r="E1" s="52"/>
      <c r="F1" s="53"/>
    </row>
    <row r="2" spans="1:6" s="1" customFormat="1" ht="15.75" customHeight="1" x14ac:dyDescent="0.3">
      <c r="A2" s="51" t="s">
        <v>0</v>
      </c>
      <c r="B2" s="52"/>
      <c r="C2" s="52"/>
      <c r="D2" s="52"/>
      <c r="E2" s="52"/>
      <c r="F2" s="53"/>
    </row>
    <row r="3" spans="1:6" s="1" customFormat="1" ht="15.75" customHeight="1" x14ac:dyDescent="0.3">
      <c r="A3" s="51" t="s">
        <v>1</v>
      </c>
      <c r="B3" s="52"/>
      <c r="C3" s="52"/>
      <c r="D3" s="52"/>
      <c r="E3" s="52"/>
      <c r="F3" s="53"/>
    </row>
    <row r="4" spans="1:6" s="1" customFormat="1" ht="15.75" customHeight="1" x14ac:dyDescent="0.3">
      <c r="A4" s="51" t="s">
        <v>2</v>
      </c>
      <c r="B4" s="52"/>
      <c r="C4" s="52"/>
      <c r="D4" s="52"/>
      <c r="E4" s="52"/>
      <c r="F4" s="53"/>
    </row>
    <row r="5" spans="1:6" s="2" customFormat="1" ht="15.75" customHeight="1" x14ac:dyDescent="0.3">
      <c r="A5" s="33" t="s">
        <v>148</v>
      </c>
      <c r="B5" s="34"/>
      <c r="C5" s="34"/>
      <c r="D5" s="34"/>
      <c r="E5" s="34"/>
      <c r="F5" s="35"/>
    </row>
    <row r="6" spans="1:6" s="2" customFormat="1" ht="16.5" customHeight="1" x14ac:dyDescent="0.3">
      <c r="A6" s="33" t="s">
        <v>149</v>
      </c>
      <c r="B6" s="34"/>
      <c r="C6" s="34"/>
      <c r="D6" s="34"/>
      <c r="E6" s="34"/>
      <c r="F6" s="35"/>
    </row>
    <row r="7" spans="1:6" s="2" customFormat="1" ht="15.75" customHeight="1" x14ac:dyDescent="0.3">
      <c r="A7" s="33" t="s">
        <v>150</v>
      </c>
      <c r="B7" s="34"/>
      <c r="C7" s="34"/>
      <c r="D7" s="34"/>
      <c r="E7" s="34"/>
      <c r="F7" s="35"/>
    </row>
    <row r="8" spans="1:6" x14ac:dyDescent="0.3">
      <c r="A8" s="3" t="s">
        <v>6</v>
      </c>
      <c r="B8" s="3" t="s">
        <v>7</v>
      </c>
      <c r="C8" s="3" t="s">
        <v>8</v>
      </c>
      <c r="D8" s="3" t="s">
        <v>9</v>
      </c>
      <c r="E8" s="3" t="s">
        <v>10</v>
      </c>
      <c r="F8" s="3" t="s">
        <v>11</v>
      </c>
    </row>
    <row r="9" spans="1:6" s="5" customFormat="1" ht="18" x14ac:dyDescent="0.3">
      <c r="A9" s="36" t="s">
        <v>124</v>
      </c>
      <c r="B9" s="37"/>
      <c r="C9" s="37"/>
      <c r="D9" s="37"/>
      <c r="E9" s="37"/>
      <c r="F9" s="38"/>
    </row>
    <row r="10" spans="1:6" s="2" customFormat="1" x14ac:dyDescent="0.3">
      <c r="A10" s="39" t="s">
        <v>12</v>
      </c>
      <c r="B10" s="6" t="s">
        <v>13</v>
      </c>
      <c r="C10" s="42" t="s">
        <v>14</v>
      </c>
      <c r="D10" s="45">
        <v>1</v>
      </c>
      <c r="E10" s="48"/>
      <c r="F10" s="48">
        <f>+E10*D10</f>
        <v>0</v>
      </c>
    </row>
    <row r="11" spans="1:6" s="2" customFormat="1" x14ac:dyDescent="0.3">
      <c r="A11" s="40"/>
      <c r="B11" s="7"/>
      <c r="C11" s="43"/>
      <c r="D11" s="46"/>
      <c r="E11" s="49"/>
      <c r="F11" s="49"/>
    </row>
    <row r="12" spans="1:6" s="2" customFormat="1" x14ac:dyDescent="0.3">
      <c r="A12" s="41"/>
      <c r="B12" s="8" t="s">
        <v>15</v>
      </c>
      <c r="C12" s="44"/>
      <c r="D12" s="47"/>
      <c r="E12" s="50"/>
      <c r="F12" s="50"/>
    </row>
    <row r="13" spans="1:6" s="2" customFormat="1" x14ac:dyDescent="0.3">
      <c r="A13" s="39" t="s">
        <v>16</v>
      </c>
      <c r="B13" s="6" t="s">
        <v>17</v>
      </c>
      <c r="C13" s="42" t="s">
        <v>14</v>
      </c>
      <c r="D13" s="45">
        <v>1</v>
      </c>
      <c r="E13" s="48"/>
      <c r="F13" s="48">
        <f>+E13*D13</f>
        <v>0</v>
      </c>
    </row>
    <row r="14" spans="1:6" s="2" customFormat="1" x14ac:dyDescent="0.3">
      <c r="A14" s="40"/>
      <c r="B14" s="7"/>
      <c r="C14" s="43"/>
      <c r="D14" s="46"/>
      <c r="E14" s="49"/>
      <c r="F14" s="49"/>
    </row>
    <row r="15" spans="1:6" s="2" customFormat="1" x14ac:dyDescent="0.3">
      <c r="A15" s="41"/>
      <c r="B15" s="8" t="s">
        <v>18</v>
      </c>
      <c r="C15" s="44"/>
      <c r="D15" s="47"/>
      <c r="E15" s="50"/>
      <c r="F15" s="50"/>
    </row>
    <row r="16" spans="1:6" s="5" customFormat="1" ht="18" x14ac:dyDescent="0.3">
      <c r="A16" s="9"/>
      <c r="B16" s="54" t="s">
        <v>126</v>
      </c>
      <c r="C16" s="55"/>
      <c r="D16" s="55"/>
      <c r="E16" s="56"/>
      <c r="F16" s="27">
        <f>SUM(F10:F15)</f>
        <v>0</v>
      </c>
    </row>
    <row r="17" spans="1:6" s="5" customFormat="1" ht="18" x14ac:dyDescent="0.3">
      <c r="A17" s="36" t="s">
        <v>125</v>
      </c>
      <c r="B17" s="37"/>
      <c r="C17" s="37"/>
      <c r="D17" s="37"/>
      <c r="E17" s="37"/>
      <c r="F17" s="38"/>
    </row>
    <row r="18" spans="1:6" s="2" customFormat="1" x14ac:dyDescent="0.3">
      <c r="A18" s="30" t="s">
        <v>19</v>
      </c>
      <c r="B18" s="31" t="s">
        <v>20</v>
      </c>
      <c r="C18" s="31"/>
      <c r="D18" s="31"/>
      <c r="E18" s="31"/>
      <c r="F18" s="32"/>
    </row>
    <row r="19" spans="1:6" s="2" customFormat="1" x14ac:dyDescent="0.3">
      <c r="A19" s="39" t="s">
        <v>21</v>
      </c>
      <c r="B19" s="6" t="s">
        <v>22</v>
      </c>
      <c r="C19" s="42" t="s">
        <v>23</v>
      </c>
      <c r="D19" s="45">
        <v>44</v>
      </c>
      <c r="E19" s="48"/>
      <c r="F19" s="48">
        <f>+E19*D19</f>
        <v>0</v>
      </c>
    </row>
    <row r="20" spans="1:6" s="2" customFormat="1" x14ac:dyDescent="0.3">
      <c r="A20" s="40"/>
      <c r="B20" s="7"/>
      <c r="C20" s="43"/>
      <c r="D20" s="46"/>
      <c r="E20" s="49"/>
      <c r="F20" s="49"/>
    </row>
    <row r="21" spans="1:6" s="2" customFormat="1" x14ac:dyDescent="0.3">
      <c r="A21" s="41"/>
      <c r="B21" s="8" t="s">
        <v>24</v>
      </c>
      <c r="C21" s="44"/>
      <c r="D21" s="47"/>
      <c r="E21" s="50"/>
      <c r="F21" s="50"/>
    </row>
    <row r="22" spans="1:6" s="2" customFormat="1" x14ac:dyDescent="0.3">
      <c r="A22" s="39" t="s">
        <v>25</v>
      </c>
      <c r="B22" s="6" t="s">
        <v>26</v>
      </c>
      <c r="C22" s="57" t="s">
        <v>27</v>
      </c>
      <c r="D22" s="45">
        <v>6.3715999999999999</v>
      </c>
      <c r="E22" s="48"/>
      <c r="F22" s="48">
        <f>+E22*D22</f>
        <v>0</v>
      </c>
    </row>
    <row r="23" spans="1:6" s="2" customFormat="1" x14ac:dyDescent="0.3">
      <c r="A23" s="40"/>
      <c r="B23" s="7"/>
      <c r="C23" s="43"/>
      <c r="D23" s="46"/>
      <c r="E23" s="49"/>
      <c r="F23" s="49"/>
    </row>
    <row r="24" spans="1:6" s="2" customFormat="1" x14ac:dyDescent="0.3">
      <c r="A24" s="41"/>
      <c r="B24" s="8" t="s">
        <v>28</v>
      </c>
      <c r="C24" s="44"/>
      <c r="D24" s="47"/>
      <c r="E24" s="50"/>
      <c r="F24" s="50"/>
    </row>
    <row r="25" spans="1:6" s="2" customFormat="1" x14ac:dyDescent="0.3">
      <c r="A25" s="39" t="s">
        <v>29</v>
      </c>
      <c r="B25" s="6" t="s">
        <v>30</v>
      </c>
      <c r="C25" s="57" t="s">
        <v>27</v>
      </c>
      <c r="D25" s="45">
        <v>3.0771999999999999</v>
      </c>
      <c r="E25" s="48"/>
      <c r="F25" s="48">
        <f>+E25*D25</f>
        <v>0</v>
      </c>
    </row>
    <row r="26" spans="1:6" s="2" customFormat="1" x14ac:dyDescent="0.3">
      <c r="A26" s="40"/>
      <c r="B26" s="7"/>
      <c r="C26" s="43"/>
      <c r="D26" s="46"/>
      <c r="E26" s="49"/>
      <c r="F26" s="49"/>
    </row>
    <row r="27" spans="1:6" s="2" customFormat="1" x14ac:dyDescent="0.3">
      <c r="A27" s="41"/>
      <c r="B27" s="8" t="s">
        <v>31</v>
      </c>
      <c r="C27" s="44"/>
      <c r="D27" s="47"/>
      <c r="E27" s="50"/>
      <c r="F27" s="50"/>
    </row>
    <row r="28" spans="1:6" s="2" customFormat="1" x14ac:dyDescent="0.3">
      <c r="A28" s="61" t="s">
        <v>32</v>
      </c>
      <c r="B28" s="6" t="s">
        <v>33</v>
      </c>
      <c r="C28" s="57" t="s">
        <v>27</v>
      </c>
      <c r="D28" s="45">
        <v>2.1242100000000006</v>
      </c>
      <c r="E28" s="48"/>
      <c r="F28" s="48">
        <f>+E28*D28</f>
        <v>0</v>
      </c>
    </row>
    <row r="29" spans="1:6" s="2" customFormat="1" x14ac:dyDescent="0.3">
      <c r="A29" s="62"/>
      <c r="B29" s="7"/>
      <c r="C29" s="43"/>
      <c r="D29" s="46"/>
      <c r="E29" s="49"/>
      <c r="F29" s="49"/>
    </row>
    <row r="30" spans="1:6" s="2" customFormat="1" x14ac:dyDescent="0.3">
      <c r="A30" s="63"/>
      <c r="B30" s="8" t="s">
        <v>34</v>
      </c>
      <c r="C30" s="44"/>
      <c r="D30" s="47"/>
      <c r="E30" s="50"/>
      <c r="F30" s="50"/>
    </row>
    <row r="31" spans="1:6" s="2" customFormat="1" x14ac:dyDescent="0.3">
      <c r="A31" s="39" t="s">
        <v>35</v>
      </c>
      <c r="B31" s="6" t="s">
        <v>36</v>
      </c>
      <c r="C31" s="57" t="s">
        <v>27</v>
      </c>
      <c r="D31" s="45">
        <v>7.3245899999999997</v>
      </c>
      <c r="E31" s="48"/>
      <c r="F31" s="48">
        <f>+E31*D31</f>
        <v>0</v>
      </c>
    </row>
    <row r="32" spans="1:6" s="2" customFormat="1" x14ac:dyDescent="0.3">
      <c r="A32" s="40"/>
      <c r="B32" s="7"/>
      <c r="C32" s="43"/>
      <c r="D32" s="46"/>
      <c r="E32" s="49"/>
      <c r="F32" s="49"/>
    </row>
    <row r="33" spans="1:6" s="2" customFormat="1" x14ac:dyDescent="0.3">
      <c r="A33" s="41"/>
      <c r="B33" s="8" t="s">
        <v>37</v>
      </c>
      <c r="C33" s="44"/>
      <c r="D33" s="47"/>
      <c r="E33" s="50"/>
      <c r="F33" s="50"/>
    </row>
    <row r="34" spans="1:6" customFormat="1" ht="18" x14ac:dyDescent="0.3">
      <c r="A34" s="9"/>
      <c r="B34" s="58" t="s">
        <v>127</v>
      </c>
      <c r="C34" s="59"/>
      <c r="D34" s="59"/>
      <c r="E34" s="60"/>
      <c r="F34" s="28">
        <f>SUM(F19:F33)</f>
        <v>0</v>
      </c>
    </row>
    <row r="35" spans="1:6" s="2" customFormat="1" x14ac:dyDescent="0.3">
      <c r="A35" s="30" t="s">
        <v>38</v>
      </c>
      <c r="B35" s="31" t="s">
        <v>39</v>
      </c>
      <c r="C35" s="31"/>
      <c r="D35" s="31"/>
      <c r="E35" s="31"/>
      <c r="F35" s="32"/>
    </row>
    <row r="36" spans="1:6" s="2" customFormat="1" x14ac:dyDescent="0.3">
      <c r="A36" s="39" t="s">
        <v>40</v>
      </c>
      <c r="B36" s="6" t="s">
        <v>41</v>
      </c>
      <c r="C36" s="42" t="s">
        <v>27</v>
      </c>
      <c r="D36" s="45">
        <v>1.9827800000000002</v>
      </c>
      <c r="E36" s="48"/>
      <c r="F36" s="48">
        <f>+E36*D36</f>
        <v>0</v>
      </c>
    </row>
    <row r="37" spans="1:6" s="2" customFormat="1" x14ac:dyDescent="0.3">
      <c r="A37" s="40"/>
      <c r="B37" s="7"/>
      <c r="C37" s="43"/>
      <c r="D37" s="46"/>
      <c r="E37" s="49"/>
      <c r="F37" s="49"/>
    </row>
    <row r="38" spans="1:6" s="2" customFormat="1" x14ac:dyDescent="0.3">
      <c r="A38" s="41"/>
      <c r="B38" s="8" t="s">
        <v>42</v>
      </c>
      <c r="C38" s="44"/>
      <c r="D38" s="47"/>
      <c r="E38" s="50"/>
      <c r="F38" s="50"/>
    </row>
    <row r="39" spans="1:6" s="2" customFormat="1" x14ac:dyDescent="0.3">
      <c r="A39" s="39" t="s">
        <v>43</v>
      </c>
      <c r="B39" s="6" t="s">
        <v>44</v>
      </c>
      <c r="C39" s="42" t="s">
        <v>27</v>
      </c>
      <c r="D39" s="45">
        <v>1.31165</v>
      </c>
      <c r="E39" s="48"/>
      <c r="F39" s="48">
        <f>+E39*D39</f>
        <v>0</v>
      </c>
    </row>
    <row r="40" spans="1:6" s="2" customFormat="1" x14ac:dyDescent="0.3">
      <c r="A40" s="40"/>
      <c r="B40" s="7"/>
      <c r="C40" s="43"/>
      <c r="D40" s="46"/>
      <c r="E40" s="49"/>
      <c r="F40" s="49"/>
    </row>
    <row r="41" spans="1:6" s="2" customFormat="1" x14ac:dyDescent="0.3">
      <c r="A41" s="41"/>
      <c r="B41" s="8" t="s">
        <v>45</v>
      </c>
      <c r="C41" s="44"/>
      <c r="D41" s="47"/>
      <c r="E41" s="50"/>
      <c r="F41" s="50"/>
    </row>
    <row r="42" spans="1:6" s="2" customFormat="1" x14ac:dyDescent="0.3">
      <c r="A42" s="39" t="s">
        <v>46</v>
      </c>
      <c r="B42" s="6" t="s">
        <v>47</v>
      </c>
      <c r="C42" s="42" t="s">
        <v>27</v>
      </c>
      <c r="D42" s="45">
        <v>5.7919000000000009</v>
      </c>
      <c r="E42" s="48"/>
      <c r="F42" s="48">
        <f>+E42*D42</f>
        <v>0</v>
      </c>
    </row>
    <row r="43" spans="1:6" s="2" customFormat="1" x14ac:dyDescent="0.3">
      <c r="A43" s="40"/>
      <c r="B43" s="7"/>
      <c r="C43" s="43"/>
      <c r="D43" s="46"/>
      <c r="E43" s="49"/>
      <c r="F43" s="49"/>
    </row>
    <row r="44" spans="1:6" s="2" customFormat="1" x14ac:dyDescent="0.3">
      <c r="A44" s="41"/>
      <c r="B44" s="8" t="s">
        <v>48</v>
      </c>
      <c r="C44" s="44"/>
      <c r="D44" s="47"/>
      <c r="E44" s="50"/>
      <c r="F44" s="50"/>
    </row>
    <row r="45" spans="1:6" s="2" customFormat="1" x14ac:dyDescent="0.3">
      <c r="A45" s="39" t="s">
        <v>49</v>
      </c>
      <c r="B45" s="6" t="s">
        <v>50</v>
      </c>
      <c r="C45" s="42" t="s">
        <v>23</v>
      </c>
      <c r="D45" s="45">
        <v>61.539400000000001</v>
      </c>
      <c r="E45" s="48"/>
      <c r="F45" s="48">
        <f>+E45*D45</f>
        <v>0</v>
      </c>
    </row>
    <row r="46" spans="1:6" s="2" customFormat="1" x14ac:dyDescent="0.3">
      <c r="A46" s="40"/>
      <c r="B46" s="7"/>
      <c r="C46" s="43"/>
      <c r="D46" s="46"/>
      <c r="E46" s="49"/>
      <c r="F46" s="49"/>
    </row>
    <row r="47" spans="1:6" s="2" customFormat="1" x14ac:dyDescent="0.3">
      <c r="A47" s="41"/>
      <c r="B47" s="8" t="s">
        <v>51</v>
      </c>
      <c r="C47" s="44"/>
      <c r="D47" s="47"/>
      <c r="E47" s="50"/>
      <c r="F47" s="50"/>
    </row>
    <row r="48" spans="1:6" s="2" customFormat="1" x14ac:dyDescent="0.3">
      <c r="A48" s="39" t="s">
        <v>52</v>
      </c>
      <c r="B48" s="6" t="s">
        <v>53</v>
      </c>
      <c r="C48" s="42" t="s">
        <v>54</v>
      </c>
      <c r="D48" s="45">
        <v>289.59500000000003</v>
      </c>
      <c r="E48" s="48"/>
      <c r="F48" s="48">
        <f>+E48*D48</f>
        <v>0</v>
      </c>
    </row>
    <row r="49" spans="1:6" s="2" customFormat="1" x14ac:dyDescent="0.3">
      <c r="A49" s="40"/>
      <c r="B49" s="7"/>
      <c r="C49" s="43"/>
      <c r="D49" s="46"/>
      <c r="E49" s="49"/>
      <c r="F49" s="49"/>
    </row>
    <row r="50" spans="1:6" s="2" customFormat="1" x14ac:dyDescent="0.3">
      <c r="A50" s="41"/>
      <c r="B50" s="8" t="s">
        <v>55</v>
      </c>
      <c r="C50" s="44"/>
      <c r="D50" s="47"/>
      <c r="E50" s="50"/>
      <c r="F50" s="50"/>
    </row>
    <row r="51" spans="1:6" s="2" customFormat="1" x14ac:dyDescent="0.3">
      <c r="A51" s="39" t="s">
        <v>56</v>
      </c>
      <c r="B51" s="6" t="s">
        <v>57</v>
      </c>
      <c r="C51" s="42" t="s">
        <v>27</v>
      </c>
      <c r="D51" s="45">
        <v>0.86399999999999999</v>
      </c>
      <c r="E51" s="48"/>
      <c r="F51" s="48">
        <f>+E51*D51</f>
        <v>0</v>
      </c>
    </row>
    <row r="52" spans="1:6" s="2" customFormat="1" x14ac:dyDescent="0.3">
      <c r="A52" s="40"/>
      <c r="B52" s="7"/>
      <c r="C52" s="43"/>
      <c r="D52" s="46"/>
      <c r="E52" s="49"/>
      <c r="F52" s="49"/>
    </row>
    <row r="53" spans="1:6" s="2" customFormat="1" x14ac:dyDescent="0.3">
      <c r="A53" s="41"/>
      <c r="B53" s="8" t="s">
        <v>58</v>
      </c>
      <c r="C53" s="44"/>
      <c r="D53" s="47"/>
      <c r="E53" s="50"/>
      <c r="F53" s="50"/>
    </row>
    <row r="54" spans="1:6" s="2" customFormat="1" x14ac:dyDescent="0.3">
      <c r="A54" s="39" t="s">
        <v>59</v>
      </c>
      <c r="B54" s="6" t="s">
        <v>60</v>
      </c>
      <c r="C54" s="42" t="s">
        <v>27</v>
      </c>
      <c r="D54" s="45">
        <v>1.5501400000000003</v>
      </c>
      <c r="E54" s="48"/>
      <c r="F54" s="48">
        <f>+E54*D54</f>
        <v>0</v>
      </c>
    </row>
    <row r="55" spans="1:6" s="2" customFormat="1" x14ac:dyDescent="0.3">
      <c r="A55" s="40"/>
      <c r="B55" s="7"/>
      <c r="C55" s="43"/>
      <c r="D55" s="46"/>
      <c r="E55" s="49"/>
      <c r="F55" s="49"/>
    </row>
    <row r="56" spans="1:6" s="2" customFormat="1" x14ac:dyDescent="0.3">
      <c r="A56" s="41"/>
      <c r="B56" s="8" t="s">
        <v>45</v>
      </c>
      <c r="C56" s="44"/>
      <c r="D56" s="47"/>
      <c r="E56" s="50"/>
      <c r="F56" s="50"/>
    </row>
    <row r="57" spans="1:6" s="2" customFormat="1" x14ac:dyDescent="0.3">
      <c r="A57" s="61" t="s">
        <v>61</v>
      </c>
      <c r="B57" s="10" t="s">
        <v>62</v>
      </c>
      <c r="C57" s="64" t="s">
        <v>23</v>
      </c>
      <c r="D57" s="67">
        <v>21.650000000000002</v>
      </c>
      <c r="E57" s="70"/>
      <c r="F57" s="70">
        <f>+E57*D57</f>
        <v>0</v>
      </c>
    </row>
    <row r="58" spans="1:6" s="2" customFormat="1" x14ac:dyDescent="0.3">
      <c r="A58" s="62"/>
      <c r="B58" s="11"/>
      <c r="C58" s="65"/>
      <c r="D58" s="68"/>
      <c r="E58" s="71"/>
      <c r="F58" s="71"/>
    </row>
    <row r="59" spans="1:6" s="2" customFormat="1" x14ac:dyDescent="0.3">
      <c r="A59" s="63"/>
      <c r="B59" s="12" t="s">
        <v>63</v>
      </c>
      <c r="C59" s="66"/>
      <c r="D59" s="69"/>
      <c r="E59" s="72"/>
      <c r="F59" s="72"/>
    </row>
    <row r="60" spans="1:6" s="2" customFormat="1" x14ac:dyDescent="0.3">
      <c r="A60" s="61" t="s">
        <v>64</v>
      </c>
      <c r="B60" s="10" t="s">
        <v>65</v>
      </c>
      <c r="C60" s="64" t="s">
        <v>23</v>
      </c>
      <c r="D60" s="67">
        <v>8.48</v>
      </c>
      <c r="E60" s="70"/>
      <c r="F60" s="70">
        <f>+E60*D60</f>
        <v>0</v>
      </c>
    </row>
    <row r="61" spans="1:6" s="2" customFormat="1" x14ac:dyDescent="0.3">
      <c r="A61" s="62"/>
      <c r="B61" s="11"/>
      <c r="C61" s="65"/>
      <c r="D61" s="68"/>
      <c r="E61" s="71"/>
      <c r="F61" s="71"/>
    </row>
    <row r="62" spans="1:6" s="2" customFormat="1" x14ac:dyDescent="0.3">
      <c r="A62" s="63"/>
      <c r="B62" s="12" t="s">
        <v>66</v>
      </c>
      <c r="C62" s="66"/>
      <c r="D62" s="69"/>
      <c r="E62" s="72"/>
      <c r="F62" s="72"/>
    </row>
    <row r="63" spans="1:6" s="2" customFormat="1" x14ac:dyDescent="0.3">
      <c r="A63" s="39" t="s">
        <v>67</v>
      </c>
      <c r="B63" s="6" t="s">
        <v>68</v>
      </c>
      <c r="C63" s="42" t="s">
        <v>23</v>
      </c>
      <c r="D63" s="45">
        <v>22.200000000000003</v>
      </c>
      <c r="E63" s="48"/>
      <c r="F63" s="48">
        <f>+E63*D63</f>
        <v>0</v>
      </c>
    </row>
    <row r="64" spans="1:6" s="2" customFormat="1" x14ac:dyDescent="0.3">
      <c r="A64" s="40"/>
      <c r="B64" s="7"/>
      <c r="C64" s="43"/>
      <c r="D64" s="46"/>
      <c r="E64" s="49"/>
      <c r="F64" s="49"/>
    </row>
    <row r="65" spans="1:6" s="2" customFormat="1" x14ac:dyDescent="0.3">
      <c r="A65" s="41"/>
      <c r="B65" s="8" t="s">
        <v>69</v>
      </c>
      <c r="C65" s="44"/>
      <c r="D65" s="47"/>
      <c r="E65" s="50"/>
      <c r="F65" s="50"/>
    </row>
    <row r="66" spans="1:6" s="2" customFormat="1" x14ac:dyDescent="0.3">
      <c r="A66" s="39" t="s">
        <v>70</v>
      </c>
      <c r="B66" s="6" t="s">
        <v>71</v>
      </c>
      <c r="C66" s="42" t="s">
        <v>23</v>
      </c>
      <c r="D66" s="45">
        <v>23.286500000000004</v>
      </c>
      <c r="E66" s="48"/>
      <c r="F66" s="48">
        <f>+E66*D66</f>
        <v>0</v>
      </c>
    </row>
    <row r="67" spans="1:6" s="2" customFormat="1" x14ac:dyDescent="0.3">
      <c r="A67" s="40"/>
      <c r="B67" s="7"/>
      <c r="C67" s="43"/>
      <c r="D67" s="46"/>
      <c r="E67" s="49"/>
      <c r="F67" s="49"/>
    </row>
    <row r="68" spans="1:6" s="2" customFormat="1" x14ac:dyDescent="0.3">
      <c r="A68" s="41"/>
      <c r="B68" s="8" t="s">
        <v>72</v>
      </c>
      <c r="C68" s="44"/>
      <c r="D68" s="47"/>
      <c r="E68" s="50"/>
      <c r="F68" s="50"/>
    </row>
    <row r="69" spans="1:6" customFormat="1" ht="18" x14ac:dyDescent="0.3">
      <c r="A69" s="9"/>
      <c r="B69" s="58" t="s">
        <v>128</v>
      </c>
      <c r="C69" s="59"/>
      <c r="D69" s="59"/>
      <c r="E69" s="60"/>
      <c r="F69" s="28">
        <f>SUM(F36:F68)</f>
        <v>0</v>
      </c>
    </row>
    <row r="70" spans="1:6" s="2" customFormat="1" x14ac:dyDescent="0.3">
      <c r="A70" s="30" t="s">
        <v>73</v>
      </c>
      <c r="B70" s="31" t="s">
        <v>74</v>
      </c>
      <c r="C70" s="31"/>
      <c r="D70" s="31"/>
      <c r="E70" s="31"/>
      <c r="F70" s="32"/>
    </row>
    <row r="71" spans="1:6" s="5" customFormat="1" ht="18" x14ac:dyDescent="0.3">
      <c r="A71" s="73" t="s">
        <v>75</v>
      </c>
      <c r="B71" s="13" t="s">
        <v>76</v>
      </c>
      <c r="C71" s="76" t="s">
        <v>14</v>
      </c>
      <c r="D71" s="67">
        <v>1</v>
      </c>
      <c r="E71" s="70"/>
      <c r="F71" s="70">
        <f>+E71*D71</f>
        <v>0</v>
      </c>
    </row>
    <row r="72" spans="1:6" s="5" customFormat="1" ht="18" x14ac:dyDescent="0.3">
      <c r="A72" s="74"/>
      <c r="B72" s="11"/>
      <c r="C72" s="77"/>
      <c r="D72" s="68"/>
      <c r="E72" s="71"/>
      <c r="F72" s="71"/>
    </row>
    <row r="73" spans="1:6" s="5" customFormat="1" ht="18" x14ac:dyDescent="0.3">
      <c r="A73" s="75"/>
      <c r="B73" s="12" t="s">
        <v>77</v>
      </c>
      <c r="C73" s="78"/>
      <c r="D73" s="69"/>
      <c r="E73" s="72"/>
      <c r="F73" s="72"/>
    </row>
    <row r="74" spans="1:6" s="5" customFormat="1" ht="18" x14ac:dyDescent="0.3">
      <c r="A74" s="79" t="s">
        <v>78</v>
      </c>
      <c r="B74" s="6" t="s">
        <v>79</v>
      </c>
      <c r="C74" s="42" t="s">
        <v>27</v>
      </c>
      <c r="D74" s="45">
        <v>3.8903199999999996</v>
      </c>
      <c r="E74" s="48"/>
      <c r="F74" s="48">
        <f>+E74*D74</f>
        <v>0</v>
      </c>
    </row>
    <row r="75" spans="1:6" s="5" customFormat="1" ht="18" x14ac:dyDescent="0.3">
      <c r="A75" s="40"/>
      <c r="B75" s="7"/>
      <c r="C75" s="43"/>
      <c r="D75" s="46"/>
      <c r="E75" s="49"/>
      <c r="F75" s="49"/>
    </row>
    <row r="76" spans="1:6" s="5" customFormat="1" ht="18" x14ac:dyDescent="0.3">
      <c r="A76" s="41"/>
      <c r="B76" s="8" t="s">
        <v>80</v>
      </c>
      <c r="C76" s="44"/>
      <c r="D76" s="47"/>
      <c r="E76" s="50"/>
      <c r="F76" s="50"/>
    </row>
    <row r="77" spans="1:6" customFormat="1" ht="18" x14ac:dyDescent="0.3">
      <c r="A77" s="9"/>
      <c r="B77" s="58" t="s">
        <v>129</v>
      </c>
      <c r="C77" s="59"/>
      <c r="D77" s="59"/>
      <c r="E77" s="60"/>
      <c r="F77" s="28">
        <f>SUM(F71:F76)</f>
        <v>0</v>
      </c>
    </row>
    <row r="78" spans="1:6" s="5" customFormat="1" ht="18" x14ac:dyDescent="0.3">
      <c r="A78" s="14"/>
      <c r="B78" s="54" t="s">
        <v>130</v>
      </c>
      <c r="C78" s="55"/>
      <c r="D78" s="55"/>
      <c r="E78" s="55"/>
      <c r="F78" s="27">
        <f>+F77+F69+F34</f>
        <v>0</v>
      </c>
    </row>
    <row r="79" spans="1:6" s="5" customFormat="1" ht="18" x14ac:dyDescent="0.3">
      <c r="A79" s="15"/>
      <c r="B79" s="36" t="s">
        <v>81</v>
      </c>
      <c r="C79" s="37" t="s">
        <v>82</v>
      </c>
      <c r="D79" s="16"/>
      <c r="E79" s="16"/>
      <c r="F79" s="17"/>
    </row>
    <row r="80" spans="1:6" s="5" customFormat="1" ht="18" x14ac:dyDescent="0.3">
      <c r="A80" s="79" t="s">
        <v>83</v>
      </c>
      <c r="B80" s="13" t="s">
        <v>84</v>
      </c>
      <c r="C80" s="76" t="s">
        <v>85</v>
      </c>
      <c r="D80" s="67">
        <v>0</v>
      </c>
      <c r="E80" s="70"/>
      <c r="F80" s="70">
        <f>+E80*D80</f>
        <v>0</v>
      </c>
    </row>
    <row r="81" spans="1:6" s="5" customFormat="1" ht="18" x14ac:dyDescent="0.3">
      <c r="A81" s="40"/>
      <c r="B81" s="11"/>
      <c r="C81" s="65"/>
      <c r="D81" s="68"/>
      <c r="E81" s="71"/>
      <c r="F81" s="71"/>
    </row>
    <row r="82" spans="1:6" s="5" customFormat="1" ht="18" x14ac:dyDescent="0.3">
      <c r="A82" s="41"/>
      <c r="B82" s="18" t="s">
        <v>86</v>
      </c>
      <c r="C82" s="66"/>
      <c r="D82" s="69"/>
      <c r="E82" s="72"/>
      <c r="F82" s="72"/>
    </row>
    <row r="83" spans="1:6" s="5" customFormat="1" ht="18" x14ac:dyDescent="0.3">
      <c r="A83" s="79" t="s">
        <v>87</v>
      </c>
      <c r="B83" s="13" t="s">
        <v>88</v>
      </c>
      <c r="C83" s="76" t="s">
        <v>85</v>
      </c>
      <c r="D83" s="67">
        <v>0</v>
      </c>
      <c r="E83" s="70"/>
      <c r="F83" s="70">
        <f>+E83*D83</f>
        <v>0</v>
      </c>
    </row>
    <row r="84" spans="1:6" s="5" customFormat="1" ht="18" x14ac:dyDescent="0.3">
      <c r="A84" s="40"/>
      <c r="B84" s="11"/>
      <c r="C84" s="65"/>
      <c r="D84" s="68"/>
      <c r="E84" s="71"/>
      <c r="F84" s="71"/>
    </row>
    <row r="85" spans="1:6" s="5" customFormat="1" ht="18" x14ac:dyDescent="0.3">
      <c r="A85" s="41"/>
      <c r="B85" s="18" t="s">
        <v>86</v>
      </c>
      <c r="C85" s="66"/>
      <c r="D85" s="69"/>
      <c r="E85" s="72"/>
      <c r="F85" s="72"/>
    </row>
    <row r="86" spans="1:6" s="5" customFormat="1" ht="18" x14ac:dyDescent="0.3">
      <c r="A86" s="79" t="s">
        <v>89</v>
      </c>
      <c r="B86" s="13" t="s">
        <v>90</v>
      </c>
      <c r="C86" s="76" t="s">
        <v>85</v>
      </c>
      <c r="D86" s="67">
        <v>2</v>
      </c>
      <c r="E86" s="70"/>
      <c r="F86" s="70">
        <f>+E86*D86</f>
        <v>0</v>
      </c>
    </row>
    <row r="87" spans="1:6" s="5" customFormat="1" ht="18" x14ac:dyDescent="0.3">
      <c r="A87" s="40"/>
      <c r="B87" s="11"/>
      <c r="C87" s="65"/>
      <c r="D87" s="68"/>
      <c r="E87" s="71"/>
      <c r="F87" s="71"/>
    </row>
    <row r="88" spans="1:6" s="5" customFormat="1" ht="18" x14ac:dyDescent="0.3">
      <c r="A88" s="41"/>
      <c r="B88" s="18" t="s">
        <v>91</v>
      </c>
      <c r="C88" s="66"/>
      <c r="D88" s="69"/>
      <c r="E88" s="72"/>
      <c r="F88" s="72"/>
    </row>
    <row r="89" spans="1:6" s="5" customFormat="1" ht="18" x14ac:dyDescent="0.25">
      <c r="A89" s="79" t="s">
        <v>92</v>
      </c>
      <c r="B89" s="19" t="s">
        <v>93</v>
      </c>
      <c r="C89" s="76" t="s">
        <v>85</v>
      </c>
      <c r="D89" s="67">
        <v>0</v>
      </c>
      <c r="E89" s="70"/>
      <c r="F89" s="70">
        <f>+E89*D89</f>
        <v>0</v>
      </c>
    </row>
    <row r="90" spans="1:6" s="5" customFormat="1" ht="18" x14ac:dyDescent="0.3">
      <c r="A90" s="40"/>
      <c r="B90" s="11"/>
      <c r="C90" s="65"/>
      <c r="D90" s="68"/>
      <c r="E90" s="71"/>
      <c r="F90" s="71"/>
    </row>
    <row r="91" spans="1:6" s="5" customFormat="1" ht="18" x14ac:dyDescent="0.3">
      <c r="A91" s="41"/>
      <c r="B91" s="18" t="s">
        <v>94</v>
      </c>
      <c r="C91" s="66"/>
      <c r="D91" s="69"/>
      <c r="E91" s="72"/>
      <c r="F91" s="72"/>
    </row>
    <row r="92" spans="1:6" s="5" customFormat="1" ht="31.2" x14ac:dyDescent="0.3">
      <c r="A92" s="79" t="s">
        <v>95</v>
      </c>
      <c r="B92" s="13" t="s">
        <v>96</v>
      </c>
      <c r="C92" s="76" t="s">
        <v>85</v>
      </c>
      <c r="D92" s="67">
        <v>1</v>
      </c>
      <c r="E92" s="70"/>
      <c r="F92" s="70">
        <f>+E92*D92</f>
        <v>0</v>
      </c>
    </row>
    <row r="93" spans="1:6" s="5" customFormat="1" ht="18" x14ac:dyDescent="0.3">
      <c r="A93" s="40"/>
      <c r="B93" s="11"/>
      <c r="C93" s="65"/>
      <c r="D93" s="68"/>
      <c r="E93" s="71"/>
      <c r="F93" s="71"/>
    </row>
    <row r="94" spans="1:6" s="5" customFormat="1" ht="18" x14ac:dyDescent="0.3">
      <c r="A94" s="41"/>
      <c r="B94" s="12" t="s">
        <v>97</v>
      </c>
      <c r="C94" s="66"/>
      <c r="D94" s="69"/>
      <c r="E94" s="72"/>
      <c r="F94" s="72"/>
    </row>
    <row r="95" spans="1:6" s="5" customFormat="1" ht="18" x14ac:dyDescent="0.3">
      <c r="A95" s="9"/>
      <c r="B95" s="54" t="s">
        <v>131</v>
      </c>
      <c r="C95" s="55"/>
      <c r="D95" s="55"/>
      <c r="E95" s="56"/>
      <c r="F95" s="27">
        <f>SUM(F80:F94)</f>
        <v>0</v>
      </c>
    </row>
    <row r="96" spans="1:6" s="2" customFormat="1" x14ac:dyDescent="0.3">
      <c r="A96" s="20" t="s">
        <v>98</v>
      </c>
      <c r="B96" s="21"/>
      <c r="C96" s="36"/>
      <c r="D96" s="37"/>
      <c r="E96" s="36"/>
      <c r="F96" s="37"/>
    </row>
    <row r="97" spans="1:6" s="2" customFormat="1" x14ac:dyDescent="0.3">
      <c r="A97" s="61" t="s">
        <v>99</v>
      </c>
      <c r="B97" s="10" t="s">
        <v>100</v>
      </c>
      <c r="C97" s="64" t="s">
        <v>23</v>
      </c>
      <c r="D97" s="67">
        <v>24.684999999999992</v>
      </c>
      <c r="E97" s="70"/>
      <c r="F97" s="70">
        <f>+E97*D97</f>
        <v>0</v>
      </c>
    </row>
    <row r="98" spans="1:6" s="2" customFormat="1" x14ac:dyDescent="0.3">
      <c r="A98" s="62"/>
      <c r="B98" s="11"/>
      <c r="C98" s="65"/>
      <c r="D98" s="68"/>
      <c r="E98" s="71"/>
      <c r="F98" s="71"/>
    </row>
    <row r="99" spans="1:6" s="2" customFormat="1" x14ac:dyDescent="0.3">
      <c r="A99" s="63"/>
      <c r="B99" s="12" t="s">
        <v>101</v>
      </c>
      <c r="C99" s="66"/>
      <c r="D99" s="69"/>
      <c r="E99" s="72"/>
      <c r="F99" s="72"/>
    </row>
    <row r="100" spans="1:6" s="2" customFormat="1" x14ac:dyDescent="0.3">
      <c r="A100" s="61" t="s">
        <v>102</v>
      </c>
      <c r="B100" s="10" t="s">
        <v>103</v>
      </c>
      <c r="C100" s="64" t="s">
        <v>23</v>
      </c>
      <c r="D100" s="67">
        <v>24.684999999999992</v>
      </c>
      <c r="E100" s="70"/>
      <c r="F100" s="70">
        <f>+E100*D100</f>
        <v>0</v>
      </c>
    </row>
    <row r="101" spans="1:6" s="2" customFormat="1" x14ac:dyDescent="0.3">
      <c r="A101" s="62"/>
      <c r="B101" s="11"/>
      <c r="C101" s="65"/>
      <c r="D101" s="68"/>
      <c r="E101" s="71"/>
      <c r="F101" s="71"/>
    </row>
    <row r="102" spans="1:6" s="2" customFormat="1" x14ac:dyDescent="0.3">
      <c r="A102" s="63"/>
      <c r="B102" s="12" t="s">
        <v>101</v>
      </c>
      <c r="C102" s="66"/>
      <c r="D102" s="69"/>
      <c r="E102" s="72"/>
      <c r="F102" s="72"/>
    </row>
    <row r="103" spans="1:6" s="2" customFormat="1" x14ac:dyDescent="0.3">
      <c r="A103" s="61" t="s">
        <v>104</v>
      </c>
      <c r="B103" s="10" t="s">
        <v>105</v>
      </c>
      <c r="C103" s="64" t="s">
        <v>23</v>
      </c>
      <c r="D103" s="67">
        <v>41.910000000000004</v>
      </c>
      <c r="E103" s="70"/>
      <c r="F103" s="70">
        <f>+E103*D103</f>
        <v>0</v>
      </c>
    </row>
    <row r="104" spans="1:6" s="2" customFormat="1" x14ac:dyDescent="0.3">
      <c r="A104" s="62"/>
      <c r="B104" s="11"/>
      <c r="C104" s="65"/>
      <c r="D104" s="68"/>
      <c r="E104" s="71"/>
      <c r="F104" s="71"/>
    </row>
    <row r="105" spans="1:6" s="2" customFormat="1" x14ac:dyDescent="0.3">
      <c r="A105" s="63"/>
      <c r="B105" s="12" t="s">
        <v>101</v>
      </c>
      <c r="C105" s="66"/>
      <c r="D105" s="69"/>
      <c r="E105" s="72"/>
      <c r="F105" s="72"/>
    </row>
    <row r="106" spans="1:6" s="5" customFormat="1" ht="18" x14ac:dyDescent="0.3">
      <c r="A106" s="9"/>
      <c r="B106" s="54" t="s">
        <v>138</v>
      </c>
      <c r="C106" s="55"/>
      <c r="D106" s="55"/>
      <c r="E106" s="56"/>
      <c r="F106" s="27">
        <f>SUM(F97:F105)</f>
        <v>0</v>
      </c>
    </row>
    <row r="107" spans="1:6" s="2" customFormat="1" x14ac:dyDescent="0.3">
      <c r="A107" s="36" t="s">
        <v>106</v>
      </c>
      <c r="B107" s="37"/>
      <c r="C107" s="37"/>
      <c r="D107" s="37"/>
      <c r="E107" s="37"/>
      <c r="F107" s="38"/>
    </row>
    <row r="108" spans="1:6" s="2" customFormat="1" x14ac:dyDescent="0.3">
      <c r="A108" s="39" t="s">
        <v>107</v>
      </c>
      <c r="B108" s="6" t="s">
        <v>108</v>
      </c>
      <c r="C108" s="42" t="s">
        <v>14</v>
      </c>
      <c r="D108" s="45">
        <v>1</v>
      </c>
      <c r="E108" s="48"/>
      <c r="F108" s="48">
        <f>+E108*D108</f>
        <v>0</v>
      </c>
    </row>
    <row r="109" spans="1:6" s="2" customFormat="1" x14ac:dyDescent="0.3">
      <c r="A109" s="40"/>
      <c r="B109" s="7"/>
      <c r="C109" s="43"/>
      <c r="D109" s="46"/>
      <c r="E109" s="49"/>
      <c r="F109" s="49"/>
    </row>
    <row r="110" spans="1:6" s="2" customFormat="1" x14ac:dyDescent="0.3">
      <c r="A110" s="41"/>
      <c r="B110" s="8" t="s">
        <v>109</v>
      </c>
      <c r="C110" s="44"/>
      <c r="D110" s="47"/>
      <c r="E110" s="50"/>
      <c r="F110" s="50"/>
    </row>
    <row r="111" spans="1:6" s="2" customFormat="1" ht="31.2" x14ac:dyDescent="0.3">
      <c r="A111" s="39" t="s">
        <v>110</v>
      </c>
      <c r="B111" s="22" t="s">
        <v>111</v>
      </c>
      <c r="C111" s="42" t="s">
        <v>14</v>
      </c>
      <c r="D111" s="45">
        <v>1</v>
      </c>
      <c r="E111" s="48"/>
      <c r="F111" s="48">
        <f>+E111*D111</f>
        <v>0</v>
      </c>
    </row>
    <row r="112" spans="1:6" s="2" customFormat="1" x14ac:dyDescent="0.3">
      <c r="A112" s="40"/>
      <c r="B112" s="7"/>
      <c r="C112" s="43"/>
      <c r="D112" s="46"/>
      <c r="E112" s="49"/>
      <c r="F112" s="49"/>
    </row>
    <row r="113" spans="1:7" s="2" customFormat="1" x14ac:dyDescent="0.3">
      <c r="A113" s="41"/>
      <c r="B113" s="8" t="s">
        <v>112</v>
      </c>
      <c r="C113" s="44" t="s">
        <v>27</v>
      </c>
      <c r="D113" s="47">
        <v>0.15700000000000003</v>
      </c>
      <c r="E113" s="50"/>
      <c r="F113" s="50">
        <f>+E113*D113</f>
        <v>0</v>
      </c>
    </row>
    <row r="114" spans="1:7" s="5" customFormat="1" ht="18" x14ac:dyDescent="0.3">
      <c r="A114" s="9"/>
      <c r="B114" s="54" t="s">
        <v>132</v>
      </c>
      <c r="C114" s="55"/>
      <c r="D114" s="55"/>
      <c r="E114" s="56"/>
      <c r="F114" s="27">
        <f>SUM(F108:F113)</f>
        <v>0</v>
      </c>
    </row>
    <row r="115" spans="1:7" s="2" customFormat="1" x14ac:dyDescent="0.3">
      <c r="A115" s="36" t="s">
        <v>113</v>
      </c>
      <c r="B115" s="37"/>
      <c r="C115" s="37"/>
      <c r="D115" s="37"/>
      <c r="E115" s="37"/>
      <c r="F115" s="38"/>
    </row>
    <row r="116" spans="1:7" s="2" customFormat="1" ht="31.2" x14ac:dyDescent="0.3">
      <c r="A116" s="39" t="s">
        <v>114</v>
      </c>
      <c r="B116" s="22" t="s">
        <v>115</v>
      </c>
      <c r="C116" s="42" t="s">
        <v>116</v>
      </c>
      <c r="D116" s="45">
        <v>20.200000000000003</v>
      </c>
      <c r="E116" s="48"/>
      <c r="F116" s="48">
        <f>+E116*D116</f>
        <v>0</v>
      </c>
    </row>
    <row r="117" spans="1:7" s="2" customFormat="1" x14ac:dyDescent="0.3">
      <c r="A117" s="40"/>
      <c r="B117" s="7"/>
      <c r="C117" s="43"/>
      <c r="D117" s="46"/>
      <c r="E117" s="49"/>
      <c r="F117" s="49"/>
    </row>
    <row r="118" spans="1:7" s="2" customFormat="1" x14ac:dyDescent="0.3">
      <c r="A118" s="41"/>
      <c r="B118" s="8" t="s">
        <v>117</v>
      </c>
      <c r="C118" s="44"/>
      <c r="D118" s="47"/>
      <c r="E118" s="50"/>
      <c r="F118" s="50"/>
    </row>
    <row r="119" spans="1:7" s="2" customFormat="1" ht="31.2" x14ac:dyDescent="0.3">
      <c r="A119" s="39" t="s">
        <v>118</v>
      </c>
      <c r="B119" s="22" t="s">
        <v>119</v>
      </c>
      <c r="C119" s="42" t="s">
        <v>85</v>
      </c>
      <c r="D119" s="45">
        <v>1</v>
      </c>
      <c r="E119" s="48"/>
      <c r="F119" s="48">
        <f>+E119*D119</f>
        <v>0</v>
      </c>
    </row>
    <row r="120" spans="1:7" s="2" customFormat="1" x14ac:dyDescent="0.3">
      <c r="A120" s="40"/>
      <c r="B120" s="7"/>
      <c r="C120" s="43"/>
      <c r="D120" s="46"/>
      <c r="E120" s="49"/>
      <c r="F120" s="49"/>
    </row>
    <row r="121" spans="1:7" s="2" customFormat="1" x14ac:dyDescent="0.3">
      <c r="A121" s="41"/>
      <c r="B121" s="8" t="s">
        <v>117</v>
      </c>
      <c r="C121" s="44"/>
      <c r="D121" s="47"/>
      <c r="E121" s="50"/>
      <c r="F121" s="50"/>
    </row>
    <row r="122" spans="1:7" s="5" customFormat="1" ht="18" x14ac:dyDescent="0.3">
      <c r="A122" s="9"/>
      <c r="B122" s="54" t="s">
        <v>133</v>
      </c>
      <c r="C122" s="55"/>
      <c r="D122" s="55"/>
      <c r="E122" s="56"/>
      <c r="F122" s="27">
        <f>SUM(F116:F121)</f>
        <v>0</v>
      </c>
    </row>
    <row r="123" spans="1:7" s="23" customFormat="1" ht="22.8" x14ac:dyDescent="0.4">
      <c r="B123" s="4"/>
      <c r="C123" s="4"/>
      <c r="D123" s="4"/>
      <c r="E123" s="29" t="s">
        <v>121</v>
      </c>
      <c r="F123" s="27">
        <f>F16+F78+F95+F106+F114+F122</f>
        <v>0</v>
      </c>
      <c r="G123" s="24"/>
    </row>
    <row r="124" spans="1:7" ht="17.399999999999999" x14ac:dyDescent="0.3">
      <c r="E124" s="29" t="s">
        <v>122</v>
      </c>
      <c r="F124" s="27">
        <f>F123*8%</f>
        <v>0</v>
      </c>
    </row>
    <row r="125" spans="1:7" ht="17.399999999999999" x14ac:dyDescent="0.3">
      <c r="E125" s="29" t="s">
        <v>123</v>
      </c>
      <c r="F125" s="27">
        <f>F123+F124</f>
        <v>0</v>
      </c>
    </row>
    <row r="126" spans="1:7" x14ac:dyDescent="0.3">
      <c r="E126" s="25"/>
    </row>
    <row r="128" spans="1:7" x14ac:dyDescent="0.3">
      <c r="F128" s="26"/>
    </row>
    <row r="129" spans="6:6" x14ac:dyDescent="0.3">
      <c r="F129" s="25"/>
    </row>
  </sheetData>
  <mergeCells count="183">
    <mergeCell ref="A7:F7"/>
    <mergeCell ref="A9:F9"/>
    <mergeCell ref="A10:A12"/>
    <mergeCell ref="C10:C12"/>
    <mergeCell ref="D10:D12"/>
    <mergeCell ref="E10:E12"/>
    <mergeCell ref="F10:F12"/>
    <mergeCell ref="A1:F1"/>
    <mergeCell ref="A2:F2"/>
    <mergeCell ref="A3:F3"/>
    <mergeCell ref="A4:F4"/>
    <mergeCell ref="A5:F5"/>
    <mergeCell ref="A6:F6"/>
    <mergeCell ref="A17:F17"/>
    <mergeCell ref="A19:A21"/>
    <mergeCell ref="C19:C21"/>
    <mergeCell ref="D19:D21"/>
    <mergeCell ref="E19:E21"/>
    <mergeCell ref="F19:F21"/>
    <mergeCell ref="A13:A15"/>
    <mergeCell ref="C13:C15"/>
    <mergeCell ref="D13:D15"/>
    <mergeCell ref="E13:E15"/>
    <mergeCell ref="F13:F15"/>
    <mergeCell ref="B16:E16"/>
    <mergeCell ref="A22:A24"/>
    <mergeCell ref="C22:C24"/>
    <mergeCell ref="D22:D24"/>
    <mergeCell ref="E22:E24"/>
    <mergeCell ref="F22:F24"/>
    <mergeCell ref="A25:A27"/>
    <mergeCell ref="C25:C27"/>
    <mergeCell ref="D25:D27"/>
    <mergeCell ref="E25:E27"/>
    <mergeCell ref="F25:F27"/>
    <mergeCell ref="B34:E34"/>
    <mergeCell ref="A36:A38"/>
    <mergeCell ref="C36:C38"/>
    <mergeCell ref="D36:D38"/>
    <mergeCell ref="E36:E38"/>
    <mergeCell ref="F36:F38"/>
    <mergeCell ref="A28:A30"/>
    <mergeCell ref="C28:C30"/>
    <mergeCell ref="D28:D30"/>
    <mergeCell ref="E28:E30"/>
    <mergeCell ref="F28:F30"/>
    <mergeCell ref="A31:A33"/>
    <mergeCell ref="C31:C33"/>
    <mergeCell ref="D31:D33"/>
    <mergeCell ref="E31:E33"/>
    <mergeCell ref="F31:F33"/>
    <mergeCell ref="A39:A41"/>
    <mergeCell ref="C39:C41"/>
    <mergeCell ref="D39:D41"/>
    <mergeCell ref="E39:E41"/>
    <mergeCell ref="F39:F41"/>
    <mergeCell ref="A42:A44"/>
    <mergeCell ref="C42:C44"/>
    <mergeCell ref="D42:D44"/>
    <mergeCell ref="E42:E44"/>
    <mergeCell ref="F42:F44"/>
    <mergeCell ref="A45:A47"/>
    <mergeCell ref="C45:C47"/>
    <mergeCell ref="D45:D47"/>
    <mergeCell ref="E45:E47"/>
    <mergeCell ref="F45:F47"/>
    <mergeCell ref="A48:A50"/>
    <mergeCell ref="C48:C50"/>
    <mergeCell ref="D48:D50"/>
    <mergeCell ref="E48:E50"/>
    <mergeCell ref="F48:F50"/>
    <mergeCell ref="A51:A53"/>
    <mergeCell ref="C51:C53"/>
    <mergeCell ref="D51:D53"/>
    <mergeCell ref="E51:E53"/>
    <mergeCell ref="F51:F53"/>
    <mergeCell ref="A54:A56"/>
    <mergeCell ref="C54:C56"/>
    <mergeCell ref="D54:D56"/>
    <mergeCell ref="E54:E56"/>
    <mergeCell ref="F54:F56"/>
    <mergeCell ref="A57:A59"/>
    <mergeCell ref="C57:C59"/>
    <mergeCell ref="D57:D59"/>
    <mergeCell ref="E57:E59"/>
    <mergeCell ref="F57:F59"/>
    <mergeCell ref="A60:A62"/>
    <mergeCell ref="C60:C62"/>
    <mergeCell ref="D60:D62"/>
    <mergeCell ref="E60:E62"/>
    <mergeCell ref="F60:F62"/>
    <mergeCell ref="A63:A65"/>
    <mergeCell ref="C63:C65"/>
    <mergeCell ref="D63:D65"/>
    <mergeCell ref="E63:E65"/>
    <mergeCell ref="F63:F65"/>
    <mergeCell ref="A66:A68"/>
    <mergeCell ref="C66:C68"/>
    <mergeCell ref="D66:D68"/>
    <mergeCell ref="E66:E68"/>
    <mergeCell ref="F66:F68"/>
    <mergeCell ref="A74:A76"/>
    <mergeCell ref="C74:C76"/>
    <mergeCell ref="D74:D76"/>
    <mergeCell ref="E74:E76"/>
    <mergeCell ref="F74:F76"/>
    <mergeCell ref="B77:E77"/>
    <mergeCell ref="B69:E69"/>
    <mergeCell ref="A71:A73"/>
    <mergeCell ref="C71:C73"/>
    <mergeCell ref="D71:D73"/>
    <mergeCell ref="E71:E73"/>
    <mergeCell ref="F71:F73"/>
    <mergeCell ref="F80:F82"/>
    <mergeCell ref="A83:A85"/>
    <mergeCell ref="C83:C85"/>
    <mergeCell ref="D83:D85"/>
    <mergeCell ref="E83:E85"/>
    <mergeCell ref="F83:F85"/>
    <mergeCell ref="B78:E78"/>
    <mergeCell ref="B79:C79"/>
    <mergeCell ref="A80:A82"/>
    <mergeCell ref="C80:C82"/>
    <mergeCell ref="D80:D82"/>
    <mergeCell ref="E80:E82"/>
    <mergeCell ref="A86:A88"/>
    <mergeCell ref="C86:C88"/>
    <mergeCell ref="D86:D88"/>
    <mergeCell ref="E86:E88"/>
    <mergeCell ref="F86:F88"/>
    <mergeCell ref="A89:A91"/>
    <mergeCell ref="C89:C91"/>
    <mergeCell ref="D89:D91"/>
    <mergeCell ref="E89:E91"/>
    <mergeCell ref="F89:F91"/>
    <mergeCell ref="C96:D96"/>
    <mergeCell ref="E96:F96"/>
    <mergeCell ref="A97:A99"/>
    <mergeCell ref="C97:C99"/>
    <mergeCell ref="D97:D99"/>
    <mergeCell ref="E97:E99"/>
    <mergeCell ref="F97:F99"/>
    <mergeCell ref="A92:A94"/>
    <mergeCell ref="C92:C94"/>
    <mergeCell ref="D92:D94"/>
    <mergeCell ref="E92:E94"/>
    <mergeCell ref="F92:F94"/>
    <mergeCell ref="B95:E95"/>
    <mergeCell ref="A100:A102"/>
    <mergeCell ref="C100:C102"/>
    <mergeCell ref="D100:D102"/>
    <mergeCell ref="E100:E102"/>
    <mergeCell ref="F100:F102"/>
    <mergeCell ref="A103:A105"/>
    <mergeCell ref="C103:C105"/>
    <mergeCell ref="D103:D105"/>
    <mergeCell ref="E103:E105"/>
    <mergeCell ref="F103:F105"/>
    <mergeCell ref="A111:A113"/>
    <mergeCell ref="C111:C113"/>
    <mergeCell ref="D111:D113"/>
    <mergeCell ref="E111:E113"/>
    <mergeCell ref="F111:F113"/>
    <mergeCell ref="B114:E114"/>
    <mergeCell ref="B106:E106"/>
    <mergeCell ref="A107:F107"/>
    <mergeCell ref="A108:A110"/>
    <mergeCell ref="C108:C110"/>
    <mergeCell ref="D108:D110"/>
    <mergeCell ref="E108:E110"/>
    <mergeCell ref="F108:F110"/>
    <mergeCell ref="A119:A121"/>
    <mergeCell ref="C119:C121"/>
    <mergeCell ref="D119:D121"/>
    <mergeCell ref="E119:E121"/>
    <mergeCell ref="F119:F121"/>
    <mergeCell ref="B122:E122"/>
    <mergeCell ref="A115:F115"/>
    <mergeCell ref="A116:A118"/>
    <mergeCell ref="C116:C118"/>
    <mergeCell ref="D116:D118"/>
    <mergeCell ref="E116:E118"/>
    <mergeCell ref="F116:F118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55" orientation="portrait" verticalDpi="0" r:id="rId1"/>
  <rowBreaks count="1" manualBreakCount="1">
    <brk id="7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C8561-9C82-4092-B1CD-19605727AA2C}">
  <dimension ref="A1:G129"/>
  <sheetViews>
    <sheetView zoomScale="90" zoomScaleNormal="90" workbookViewId="0">
      <pane ySplit="8" topLeftCell="A15" activePane="bottomLeft" state="frozen"/>
      <selection pane="bottomLeft" activeCell="B93" sqref="B93"/>
    </sheetView>
  </sheetViews>
  <sheetFormatPr baseColWidth="10" defaultColWidth="9.109375" defaultRowHeight="15.6" x14ac:dyDescent="0.3"/>
  <cols>
    <col min="1" max="1" width="8.44140625" style="4" customWidth="1"/>
    <col min="2" max="2" width="86.33203125" style="4" customWidth="1"/>
    <col min="3" max="3" width="8" style="4" bestFit="1" customWidth="1"/>
    <col min="4" max="4" width="7.33203125" style="4" bestFit="1" customWidth="1"/>
    <col min="5" max="5" width="26.77734375" style="4" customWidth="1"/>
    <col min="6" max="6" width="29" style="4" customWidth="1"/>
    <col min="7" max="246" width="9.109375" style="4"/>
    <col min="247" max="247" width="8.44140625" style="4" customWidth="1"/>
    <col min="248" max="248" width="86.33203125" style="4" customWidth="1"/>
    <col min="249" max="249" width="8" style="4" bestFit="1" customWidth="1"/>
    <col min="250" max="250" width="7.33203125" style="4" bestFit="1" customWidth="1"/>
    <col min="251" max="251" width="31" style="4" bestFit="1" customWidth="1"/>
    <col min="252" max="252" width="30" style="4" customWidth="1"/>
    <col min="253" max="262" width="0" style="4" hidden="1" customWidth="1"/>
    <col min="263" max="502" width="9.109375" style="4"/>
    <col min="503" max="503" width="8.44140625" style="4" customWidth="1"/>
    <col min="504" max="504" width="86.33203125" style="4" customWidth="1"/>
    <col min="505" max="505" width="8" style="4" bestFit="1" customWidth="1"/>
    <col min="506" max="506" width="7.33203125" style="4" bestFit="1" customWidth="1"/>
    <col min="507" max="507" width="31" style="4" bestFit="1" customWidth="1"/>
    <col min="508" max="508" width="30" style="4" customWidth="1"/>
    <col min="509" max="518" width="0" style="4" hidden="1" customWidth="1"/>
    <col min="519" max="758" width="9.109375" style="4"/>
    <col min="759" max="759" width="8.44140625" style="4" customWidth="1"/>
    <col min="760" max="760" width="86.33203125" style="4" customWidth="1"/>
    <col min="761" max="761" width="8" style="4" bestFit="1" customWidth="1"/>
    <col min="762" max="762" width="7.33203125" style="4" bestFit="1" customWidth="1"/>
    <col min="763" max="763" width="31" style="4" bestFit="1" customWidth="1"/>
    <col min="764" max="764" width="30" style="4" customWidth="1"/>
    <col min="765" max="774" width="0" style="4" hidden="1" customWidth="1"/>
    <col min="775" max="1014" width="9.109375" style="4"/>
    <col min="1015" max="1015" width="8.44140625" style="4" customWidth="1"/>
    <col min="1016" max="1016" width="86.33203125" style="4" customWidth="1"/>
    <col min="1017" max="1017" width="8" style="4" bestFit="1" customWidth="1"/>
    <col min="1018" max="1018" width="7.33203125" style="4" bestFit="1" customWidth="1"/>
    <col min="1019" max="1019" width="31" style="4" bestFit="1" customWidth="1"/>
    <col min="1020" max="1020" width="30" style="4" customWidth="1"/>
    <col min="1021" max="1030" width="0" style="4" hidden="1" customWidth="1"/>
    <col min="1031" max="1270" width="9.109375" style="4"/>
    <col min="1271" max="1271" width="8.44140625" style="4" customWidth="1"/>
    <col min="1272" max="1272" width="86.33203125" style="4" customWidth="1"/>
    <col min="1273" max="1273" width="8" style="4" bestFit="1" customWidth="1"/>
    <col min="1274" max="1274" width="7.33203125" style="4" bestFit="1" customWidth="1"/>
    <col min="1275" max="1275" width="31" style="4" bestFit="1" customWidth="1"/>
    <col min="1276" max="1276" width="30" style="4" customWidth="1"/>
    <col min="1277" max="1286" width="0" style="4" hidden="1" customWidth="1"/>
    <col min="1287" max="1526" width="9.109375" style="4"/>
    <col min="1527" max="1527" width="8.44140625" style="4" customWidth="1"/>
    <col min="1528" max="1528" width="86.33203125" style="4" customWidth="1"/>
    <col min="1529" max="1529" width="8" style="4" bestFit="1" customWidth="1"/>
    <col min="1530" max="1530" width="7.33203125" style="4" bestFit="1" customWidth="1"/>
    <col min="1531" max="1531" width="31" style="4" bestFit="1" customWidth="1"/>
    <col min="1532" max="1532" width="30" style="4" customWidth="1"/>
    <col min="1533" max="1542" width="0" style="4" hidden="1" customWidth="1"/>
    <col min="1543" max="1782" width="9.109375" style="4"/>
    <col min="1783" max="1783" width="8.44140625" style="4" customWidth="1"/>
    <col min="1784" max="1784" width="86.33203125" style="4" customWidth="1"/>
    <col min="1785" max="1785" width="8" style="4" bestFit="1" customWidth="1"/>
    <col min="1786" max="1786" width="7.33203125" style="4" bestFit="1" customWidth="1"/>
    <col min="1787" max="1787" width="31" style="4" bestFit="1" customWidth="1"/>
    <col min="1788" max="1788" width="30" style="4" customWidth="1"/>
    <col min="1789" max="1798" width="0" style="4" hidden="1" customWidth="1"/>
    <col min="1799" max="2038" width="9.109375" style="4"/>
    <col min="2039" max="2039" width="8.44140625" style="4" customWidth="1"/>
    <col min="2040" max="2040" width="86.33203125" style="4" customWidth="1"/>
    <col min="2041" max="2041" width="8" style="4" bestFit="1" customWidth="1"/>
    <col min="2042" max="2042" width="7.33203125" style="4" bestFit="1" customWidth="1"/>
    <col min="2043" max="2043" width="31" style="4" bestFit="1" customWidth="1"/>
    <col min="2044" max="2044" width="30" style="4" customWidth="1"/>
    <col min="2045" max="2054" width="0" style="4" hidden="1" customWidth="1"/>
    <col min="2055" max="2294" width="9.109375" style="4"/>
    <col min="2295" max="2295" width="8.44140625" style="4" customWidth="1"/>
    <col min="2296" max="2296" width="86.33203125" style="4" customWidth="1"/>
    <col min="2297" max="2297" width="8" style="4" bestFit="1" customWidth="1"/>
    <col min="2298" max="2298" width="7.33203125" style="4" bestFit="1" customWidth="1"/>
    <col min="2299" max="2299" width="31" style="4" bestFit="1" customWidth="1"/>
    <col min="2300" max="2300" width="30" style="4" customWidth="1"/>
    <col min="2301" max="2310" width="0" style="4" hidden="1" customWidth="1"/>
    <col min="2311" max="2550" width="9.109375" style="4"/>
    <col min="2551" max="2551" width="8.44140625" style="4" customWidth="1"/>
    <col min="2552" max="2552" width="86.33203125" style="4" customWidth="1"/>
    <col min="2553" max="2553" width="8" style="4" bestFit="1" customWidth="1"/>
    <col min="2554" max="2554" width="7.33203125" style="4" bestFit="1" customWidth="1"/>
    <col min="2555" max="2555" width="31" style="4" bestFit="1" customWidth="1"/>
    <col min="2556" max="2556" width="30" style="4" customWidth="1"/>
    <col min="2557" max="2566" width="0" style="4" hidden="1" customWidth="1"/>
    <col min="2567" max="2806" width="9.109375" style="4"/>
    <col min="2807" max="2807" width="8.44140625" style="4" customWidth="1"/>
    <col min="2808" max="2808" width="86.33203125" style="4" customWidth="1"/>
    <col min="2809" max="2809" width="8" style="4" bestFit="1" customWidth="1"/>
    <col min="2810" max="2810" width="7.33203125" style="4" bestFit="1" customWidth="1"/>
    <col min="2811" max="2811" width="31" style="4" bestFit="1" customWidth="1"/>
    <col min="2812" max="2812" width="30" style="4" customWidth="1"/>
    <col min="2813" max="2822" width="0" style="4" hidden="1" customWidth="1"/>
    <col min="2823" max="3062" width="9.109375" style="4"/>
    <col min="3063" max="3063" width="8.44140625" style="4" customWidth="1"/>
    <col min="3064" max="3064" width="86.33203125" style="4" customWidth="1"/>
    <col min="3065" max="3065" width="8" style="4" bestFit="1" customWidth="1"/>
    <col min="3066" max="3066" width="7.33203125" style="4" bestFit="1" customWidth="1"/>
    <col min="3067" max="3067" width="31" style="4" bestFit="1" customWidth="1"/>
    <col min="3068" max="3068" width="30" style="4" customWidth="1"/>
    <col min="3069" max="3078" width="0" style="4" hidden="1" customWidth="1"/>
    <col min="3079" max="3318" width="9.109375" style="4"/>
    <col min="3319" max="3319" width="8.44140625" style="4" customWidth="1"/>
    <col min="3320" max="3320" width="86.33203125" style="4" customWidth="1"/>
    <col min="3321" max="3321" width="8" style="4" bestFit="1" customWidth="1"/>
    <col min="3322" max="3322" width="7.33203125" style="4" bestFit="1" customWidth="1"/>
    <col min="3323" max="3323" width="31" style="4" bestFit="1" customWidth="1"/>
    <col min="3324" max="3324" width="30" style="4" customWidth="1"/>
    <col min="3325" max="3334" width="0" style="4" hidden="1" customWidth="1"/>
    <col min="3335" max="3574" width="9.109375" style="4"/>
    <col min="3575" max="3575" width="8.44140625" style="4" customWidth="1"/>
    <col min="3576" max="3576" width="86.33203125" style="4" customWidth="1"/>
    <col min="3577" max="3577" width="8" style="4" bestFit="1" customWidth="1"/>
    <col min="3578" max="3578" width="7.33203125" style="4" bestFit="1" customWidth="1"/>
    <col min="3579" max="3579" width="31" style="4" bestFit="1" customWidth="1"/>
    <col min="3580" max="3580" width="30" style="4" customWidth="1"/>
    <col min="3581" max="3590" width="0" style="4" hidden="1" customWidth="1"/>
    <col min="3591" max="3830" width="9.109375" style="4"/>
    <col min="3831" max="3831" width="8.44140625" style="4" customWidth="1"/>
    <col min="3832" max="3832" width="86.33203125" style="4" customWidth="1"/>
    <col min="3833" max="3833" width="8" style="4" bestFit="1" customWidth="1"/>
    <col min="3834" max="3834" width="7.33203125" style="4" bestFit="1" customWidth="1"/>
    <col min="3835" max="3835" width="31" style="4" bestFit="1" customWidth="1"/>
    <col min="3836" max="3836" width="30" style="4" customWidth="1"/>
    <col min="3837" max="3846" width="0" style="4" hidden="1" customWidth="1"/>
    <col min="3847" max="4086" width="9.109375" style="4"/>
    <col min="4087" max="4087" width="8.44140625" style="4" customWidth="1"/>
    <col min="4088" max="4088" width="86.33203125" style="4" customWidth="1"/>
    <col min="4089" max="4089" width="8" style="4" bestFit="1" customWidth="1"/>
    <col min="4090" max="4090" width="7.33203125" style="4" bestFit="1" customWidth="1"/>
    <col min="4091" max="4091" width="31" style="4" bestFit="1" customWidth="1"/>
    <col min="4092" max="4092" width="30" style="4" customWidth="1"/>
    <col min="4093" max="4102" width="0" style="4" hidden="1" customWidth="1"/>
    <col min="4103" max="4342" width="9.109375" style="4"/>
    <col min="4343" max="4343" width="8.44140625" style="4" customWidth="1"/>
    <col min="4344" max="4344" width="86.33203125" style="4" customWidth="1"/>
    <col min="4345" max="4345" width="8" style="4" bestFit="1" customWidth="1"/>
    <col min="4346" max="4346" width="7.33203125" style="4" bestFit="1" customWidth="1"/>
    <col min="4347" max="4347" width="31" style="4" bestFit="1" customWidth="1"/>
    <col min="4348" max="4348" width="30" style="4" customWidth="1"/>
    <col min="4349" max="4358" width="0" style="4" hidden="1" customWidth="1"/>
    <col min="4359" max="4598" width="9.109375" style="4"/>
    <col min="4599" max="4599" width="8.44140625" style="4" customWidth="1"/>
    <col min="4600" max="4600" width="86.33203125" style="4" customWidth="1"/>
    <col min="4601" max="4601" width="8" style="4" bestFit="1" customWidth="1"/>
    <col min="4602" max="4602" width="7.33203125" style="4" bestFit="1" customWidth="1"/>
    <col min="4603" max="4603" width="31" style="4" bestFit="1" customWidth="1"/>
    <col min="4604" max="4604" width="30" style="4" customWidth="1"/>
    <col min="4605" max="4614" width="0" style="4" hidden="1" customWidth="1"/>
    <col min="4615" max="4854" width="9.109375" style="4"/>
    <col min="4855" max="4855" width="8.44140625" style="4" customWidth="1"/>
    <col min="4856" max="4856" width="86.33203125" style="4" customWidth="1"/>
    <col min="4857" max="4857" width="8" style="4" bestFit="1" customWidth="1"/>
    <col min="4858" max="4858" width="7.33203125" style="4" bestFit="1" customWidth="1"/>
    <col min="4859" max="4859" width="31" style="4" bestFit="1" customWidth="1"/>
    <col min="4860" max="4860" width="30" style="4" customWidth="1"/>
    <col min="4861" max="4870" width="0" style="4" hidden="1" customWidth="1"/>
    <col min="4871" max="5110" width="9.109375" style="4"/>
    <col min="5111" max="5111" width="8.44140625" style="4" customWidth="1"/>
    <col min="5112" max="5112" width="86.33203125" style="4" customWidth="1"/>
    <col min="5113" max="5113" width="8" style="4" bestFit="1" customWidth="1"/>
    <col min="5114" max="5114" width="7.33203125" style="4" bestFit="1" customWidth="1"/>
    <col min="5115" max="5115" width="31" style="4" bestFit="1" customWidth="1"/>
    <col min="5116" max="5116" width="30" style="4" customWidth="1"/>
    <col min="5117" max="5126" width="0" style="4" hidden="1" customWidth="1"/>
    <col min="5127" max="5366" width="9.109375" style="4"/>
    <col min="5367" max="5367" width="8.44140625" style="4" customWidth="1"/>
    <col min="5368" max="5368" width="86.33203125" style="4" customWidth="1"/>
    <col min="5369" max="5369" width="8" style="4" bestFit="1" customWidth="1"/>
    <col min="5370" max="5370" width="7.33203125" style="4" bestFit="1" customWidth="1"/>
    <col min="5371" max="5371" width="31" style="4" bestFit="1" customWidth="1"/>
    <col min="5372" max="5372" width="30" style="4" customWidth="1"/>
    <col min="5373" max="5382" width="0" style="4" hidden="1" customWidth="1"/>
    <col min="5383" max="5622" width="9.109375" style="4"/>
    <col min="5623" max="5623" width="8.44140625" style="4" customWidth="1"/>
    <col min="5624" max="5624" width="86.33203125" style="4" customWidth="1"/>
    <col min="5625" max="5625" width="8" style="4" bestFit="1" customWidth="1"/>
    <col min="5626" max="5626" width="7.33203125" style="4" bestFit="1" customWidth="1"/>
    <col min="5627" max="5627" width="31" style="4" bestFit="1" customWidth="1"/>
    <col min="5628" max="5628" width="30" style="4" customWidth="1"/>
    <col min="5629" max="5638" width="0" style="4" hidden="1" customWidth="1"/>
    <col min="5639" max="5878" width="9.109375" style="4"/>
    <col min="5879" max="5879" width="8.44140625" style="4" customWidth="1"/>
    <col min="5880" max="5880" width="86.33203125" style="4" customWidth="1"/>
    <col min="5881" max="5881" width="8" style="4" bestFit="1" customWidth="1"/>
    <col min="5882" max="5882" width="7.33203125" style="4" bestFit="1" customWidth="1"/>
    <col min="5883" max="5883" width="31" style="4" bestFit="1" customWidth="1"/>
    <col min="5884" max="5884" width="30" style="4" customWidth="1"/>
    <col min="5885" max="5894" width="0" style="4" hidden="1" customWidth="1"/>
    <col min="5895" max="6134" width="9.109375" style="4"/>
    <col min="6135" max="6135" width="8.44140625" style="4" customWidth="1"/>
    <col min="6136" max="6136" width="86.33203125" style="4" customWidth="1"/>
    <col min="6137" max="6137" width="8" style="4" bestFit="1" customWidth="1"/>
    <col min="6138" max="6138" width="7.33203125" style="4" bestFit="1" customWidth="1"/>
    <col min="6139" max="6139" width="31" style="4" bestFit="1" customWidth="1"/>
    <col min="6140" max="6140" width="30" style="4" customWidth="1"/>
    <col min="6141" max="6150" width="0" style="4" hidden="1" customWidth="1"/>
    <col min="6151" max="6390" width="9.109375" style="4"/>
    <col min="6391" max="6391" width="8.44140625" style="4" customWidth="1"/>
    <col min="6392" max="6392" width="86.33203125" style="4" customWidth="1"/>
    <col min="6393" max="6393" width="8" style="4" bestFit="1" customWidth="1"/>
    <col min="6394" max="6394" width="7.33203125" style="4" bestFit="1" customWidth="1"/>
    <col min="6395" max="6395" width="31" style="4" bestFit="1" customWidth="1"/>
    <col min="6396" max="6396" width="30" style="4" customWidth="1"/>
    <col min="6397" max="6406" width="0" style="4" hidden="1" customWidth="1"/>
    <col min="6407" max="6646" width="9.109375" style="4"/>
    <col min="6647" max="6647" width="8.44140625" style="4" customWidth="1"/>
    <col min="6648" max="6648" width="86.33203125" style="4" customWidth="1"/>
    <col min="6649" max="6649" width="8" style="4" bestFit="1" customWidth="1"/>
    <col min="6650" max="6650" width="7.33203125" style="4" bestFit="1" customWidth="1"/>
    <col min="6651" max="6651" width="31" style="4" bestFit="1" customWidth="1"/>
    <col min="6652" max="6652" width="30" style="4" customWidth="1"/>
    <col min="6653" max="6662" width="0" style="4" hidden="1" customWidth="1"/>
    <col min="6663" max="6902" width="9.109375" style="4"/>
    <col min="6903" max="6903" width="8.44140625" style="4" customWidth="1"/>
    <col min="6904" max="6904" width="86.33203125" style="4" customWidth="1"/>
    <col min="6905" max="6905" width="8" style="4" bestFit="1" customWidth="1"/>
    <col min="6906" max="6906" width="7.33203125" style="4" bestFit="1" customWidth="1"/>
    <col min="6907" max="6907" width="31" style="4" bestFit="1" customWidth="1"/>
    <col min="6908" max="6908" width="30" style="4" customWidth="1"/>
    <col min="6909" max="6918" width="0" style="4" hidden="1" customWidth="1"/>
    <col min="6919" max="7158" width="9.109375" style="4"/>
    <col min="7159" max="7159" width="8.44140625" style="4" customWidth="1"/>
    <col min="7160" max="7160" width="86.33203125" style="4" customWidth="1"/>
    <col min="7161" max="7161" width="8" style="4" bestFit="1" customWidth="1"/>
    <col min="7162" max="7162" width="7.33203125" style="4" bestFit="1" customWidth="1"/>
    <col min="7163" max="7163" width="31" style="4" bestFit="1" customWidth="1"/>
    <col min="7164" max="7164" width="30" style="4" customWidth="1"/>
    <col min="7165" max="7174" width="0" style="4" hidden="1" customWidth="1"/>
    <col min="7175" max="7414" width="9.109375" style="4"/>
    <col min="7415" max="7415" width="8.44140625" style="4" customWidth="1"/>
    <col min="7416" max="7416" width="86.33203125" style="4" customWidth="1"/>
    <col min="7417" max="7417" width="8" style="4" bestFit="1" customWidth="1"/>
    <col min="7418" max="7418" width="7.33203125" style="4" bestFit="1" customWidth="1"/>
    <col min="7419" max="7419" width="31" style="4" bestFit="1" customWidth="1"/>
    <col min="7420" max="7420" width="30" style="4" customWidth="1"/>
    <col min="7421" max="7430" width="0" style="4" hidden="1" customWidth="1"/>
    <col min="7431" max="7670" width="9.109375" style="4"/>
    <col min="7671" max="7671" width="8.44140625" style="4" customWidth="1"/>
    <col min="7672" max="7672" width="86.33203125" style="4" customWidth="1"/>
    <col min="7673" max="7673" width="8" style="4" bestFit="1" customWidth="1"/>
    <col min="7674" max="7674" width="7.33203125" style="4" bestFit="1" customWidth="1"/>
    <col min="7675" max="7675" width="31" style="4" bestFit="1" customWidth="1"/>
    <col min="7676" max="7676" width="30" style="4" customWidth="1"/>
    <col min="7677" max="7686" width="0" style="4" hidden="1" customWidth="1"/>
    <col min="7687" max="7926" width="9.109375" style="4"/>
    <col min="7927" max="7927" width="8.44140625" style="4" customWidth="1"/>
    <col min="7928" max="7928" width="86.33203125" style="4" customWidth="1"/>
    <col min="7929" max="7929" width="8" style="4" bestFit="1" customWidth="1"/>
    <col min="7930" max="7930" width="7.33203125" style="4" bestFit="1" customWidth="1"/>
    <col min="7931" max="7931" width="31" style="4" bestFit="1" customWidth="1"/>
    <col min="7932" max="7932" width="30" style="4" customWidth="1"/>
    <col min="7933" max="7942" width="0" style="4" hidden="1" customWidth="1"/>
    <col min="7943" max="8182" width="9.109375" style="4"/>
    <col min="8183" max="8183" width="8.44140625" style="4" customWidth="1"/>
    <col min="8184" max="8184" width="86.33203125" style="4" customWidth="1"/>
    <col min="8185" max="8185" width="8" style="4" bestFit="1" customWidth="1"/>
    <col min="8186" max="8186" width="7.33203125" style="4" bestFit="1" customWidth="1"/>
    <col min="8187" max="8187" width="31" style="4" bestFit="1" customWidth="1"/>
    <col min="8188" max="8188" width="30" style="4" customWidth="1"/>
    <col min="8189" max="8198" width="0" style="4" hidden="1" customWidth="1"/>
    <col min="8199" max="8438" width="9.109375" style="4"/>
    <col min="8439" max="8439" width="8.44140625" style="4" customWidth="1"/>
    <col min="8440" max="8440" width="86.33203125" style="4" customWidth="1"/>
    <col min="8441" max="8441" width="8" style="4" bestFit="1" customWidth="1"/>
    <col min="8442" max="8442" width="7.33203125" style="4" bestFit="1" customWidth="1"/>
    <col min="8443" max="8443" width="31" style="4" bestFit="1" customWidth="1"/>
    <col min="8444" max="8444" width="30" style="4" customWidth="1"/>
    <col min="8445" max="8454" width="0" style="4" hidden="1" customWidth="1"/>
    <col min="8455" max="8694" width="9.109375" style="4"/>
    <col min="8695" max="8695" width="8.44140625" style="4" customWidth="1"/>
    <col min="8696" max="8696" width="86.33203125" style="4" customWidth="1"/>
    <col min="8697" max="8697" width="8" style="4" bestFit="1" customWidth="1"/>
    <col min="8698" max="8698" width="7.33203125" style="4" bestFit="1" customWidth="1"/>
    <col min="8699" max="8699" width="31" style="4" bestFit="1" customWidth="1"/>
    <col min="8700" max="8700" width="30" style="4" customWidth="1"/>
    <col min="8701" max="8710" width="0" style="4" hidden="1" customWidth="1"/>
    <col min="8711" max="8950" width="9.109375" style="4"/>
    <col min="8951" max="8951" width="8.44140625" style="4" customWidth="1"/>
    <col min="8952" max="8952" width="86.33203125" style="4" customWidth="1"/>
    <col min="8953" max="8953" width="8" style="4" bestFit="1" customWidth="1"/>
    <col min="8954" max="8954" width="7.33203125" style="4" bestFit="1" customWidth="1"/>
    <col min="8955" max="8955" width="31" style="4" bestFit="1" customWidth="1"/>
    <col min="8956" max="8956" width="30" style="4" customWidth="1"/>
    <col min="8957" max="8966" width="0" style="4" hidden="1" customWidth="1"/>
    <col min="8967" max="9206" width="9.109375" style="4"/>
    <col min="9207" max="9207" width="8.44140625" style="4" customWidth="1"/>
    <col min="9208" max="9208" width="86.33203125" style="4" customWidth="1"/>
    <col min="9209" max="9209" width="8" style="4" bestFit="1" customWidth="1"/>
    <col min="9210" max="9210" width="7.33203125" style="4" bestFit="1" customWidth="1"/>
    <col min="9211" max="9211" width="31" style="4" bestFit="1" customWidth="1"/>
    <col min="9212" max="9212" width="30" style="4" customWidth="1"/>
    <col min="9213" max="9222" width="0" style="4" hidden="1" customWidth="1"/>
    <col min="9223" max="9462" width="9.109375" style="4"/>
    <col min="9463" max="9463" width="8.44140625" style="4" customWidth="1"/>
    <col min="9464" max="9464" width="86.33203125" style="4" customWidth="1"/>
    <col min="9465" max="9465" width="8" style="4" bestFit="1" customWidth="1"/>
    <col min="9466" max="9466" width="7.33203125" style="4" bestFit="1" customWidth="1"/>
    <col min="9467" max="9467" width="31" style="4" bestFit="1" customWidth="1"/>
    <col min="9468" max="9468" width="30" style="4" customWidth="1"/>
    <col min="9469" max="9478" width="0" style="4" hidden="1" customWidth="1"/>
    <col min="9479" max="9718" width="9.109375" style="4"/>
    <col min="9719" max="9719" width="8.44140625" style="4" customWidth="1"/>
    <col min="9720" max="9720" width="86.33203125" style="4" customWidth="1"/>
    <col min="9721" max="9721" width="8" style="4" bestFit="1" customWidth="1"/>
    <col min="9722" max="9722" width="7.33203125" style="4" bestFit="1" customWidth="1"/>
    <col min="9723" max="9723" width="31" style="4" bestFit="1" customWidth="1"/>
    <col min="9724" max="9724" width="30" style="4" customWidth="1"/>
    <col min="9725" max="9734" width="0" style="4" hidden="1" customWidth="1"/>
    <col min="9735" max="9974" width="9.109375" style="4"/>
    <col min="9975" max="9975" width="8.44140625" style="4" customWidth="1"/>
    <col min="9976" max="9976" width="86.33203125" style="4" customWidth="1"/>
    <col min="9977" max="9977" width="8" style="4" bestFit="1" customWidth="1"/>
    <col min="9978" max="9978" width="7.33203125" style="4" bestFit="1" customWidth="1"/>
    <col min="9979" max="9979" width="31" style="4" bestFit="1" customWidth="1"/>
    <col min="9980" max="9980" width="30" style="4" customWidth="1"/>
    <col min="9981" max="9990" width="0" style="4" hidden="1" customWidth="1"/>
    <col min="9991" max="10230" width="9.109375" style="4"/>
    <col min="10231" max="10231" width="8.44140625" style="4" customWidth="1"/>
    <col min="10232" max="10232" width="86.33203125" style="4" customWidth="1"/>
    <col min="10233" max="10233" width="8" style="4" bestFit="1" customWidth="1"/>
    <col min="10234" max="10234" width="7.33203125" style="4" bestFit="1" customWidth="1"/>
    <col min="10235" max="10235" width="31" style="4" bestFit="1" customWidth="1"/>
    <col min="10236" max="10236" width="30" style="4" customWidth="1"/>
    <col min="10237" max="10246" width="0" style="4" hidden="1" customWidth="1"/>
    <col min="10247" max="10486" width="9.109375" style="4"/>
    <col min="10487" max="10487" width="8.44140625" style="4" customWidth="1"/>
    <col min="10488" max="10488" width="86.33203125" style="4" customWidth="1"/>
    <col min="10489" max="10489" width="8" style="4" bestFit="1" customWidth="1"/>
    <col min="10490" max="10490" width="7.33203125" style="4" bestFit="1" customWidth="1"/>
    <col min="10491" max="10491" width="31" style="4" bestFit="1" customWidth="1"/>
    <col min="10492" max="10492" width="30" style="4" customWidth="1"/>
    <col min="10493" max="10502" width="0" style="4" hidden="1" customWidth="1"/>
    <col min="10503" max="10742" width="9.109375" style="4"/>
    <col min="10743" max="10743" width="8.44140625" style="4" customWidth="1"/>
    <col min="10744" max="10744" width="86.33203125" style="4" customWidth="1"/>
    <col min="10745" max="10745" width="8" style="4" bestFit="1" customWidth="1"/>
    <col min="10746" max="10746" width="7.33203125" style="4" bestFit="1" customWidth="1"/>
    <col min="10747" max="10747" width="31" style="4" bestFit="1" customWidth="1"/>
    <col min="10748" max="10748" width="30" style="4" customWidth="1"/>
    <col min="10749" max="10758" width="0" style="4" hidden="1" customWidth="1"/>
    <col min="10759" max="10998" width="9.109375" style="4"/>
    <col min="10999" max="10999" width="8.44140625" style="4" customWidth="1"/>
    <col min="11000" max="11000" width="86.33203125" style="4" customWidth="1"/>
    <col min="11001" max="11001" width="8" style="4" bestFit="1" customWidth="1"/>
    <col min="11002" max="11002" width="7.33203125" style="4" bestFit="1" customWidth="1"/>
    <col min="11003" max="11003" width="31" style="4" bestFit="1" customWidth="1"/>
    <col min="11004" max="11004" width="30" style="4" customWidth="1"/>
    <col min="11005" max="11014" width="0" style="4" hidden="1" customWidth="1"/>
    <col min="11015" max="11254" width="9.109375" style="4"/>
    <col min="11255" max="11255" width="8.44140625" style="4" customWidth="1"/>
    <col min="11256" max="11256" width="86.33203125" style="4" customWidth="1"/>
    <col min="11257" max="11257" width="8" style="4" bestFit="1" customWidth="1"/>
    <col min="11258" max="11258" width="7.33203125" style="4" bestFit="1" customWidth="1"/>
    <col min="11259" max="11259" width="31" style="4" bestFit="1" customWidth="1"/>
    <col min="11260" max="11260" width="30" style="4" customWidth="1"/>
    <col min="11261" max="11270" width="0" style="4" hidden="1" customWidth="1"/>
    <col min="11271" max="11510" width="9.109375" style="4"/>
    <col min="11511" max="11511" width="8.44140625" style="4" customWidth="1"/>
    <col min="11512" max="11512" width="86.33203125" style="4" customWidth="1"/>
    <col min="11513" max="11513" width="8" style="4" bestFit="1" customWidth="1"/>
    <col min="11514" max="11514" width="7.33203125" style="4" bestFit="1" customWidth="1"/>
    <col min="11515" max="11515" width="31" style="4" bestFit="1" customWidth="1"/>
    <col min="11516" max="11516" width="30" style="4" customWidth="1"/>
    <col min="11517" max="11526" width="0" style="4" hidden="1" customWidth="1"/>
    <col min="11527" max="11766" width="9.109375" style="4"/>
    <col min="11767" max="11767" width="8.44140625" style="4" customWidth="1"/>
    <col min="11768" max="11768" width="86.33203125" style="4" customWidth="1"/>
    <col min="11769" max="11769" width="8" style="4" bestFit="1" customWidth="1"/>
    <col min="11770" max="11770" width="7.33203125" style="4" bestFit="1" customWidth="1"/>
    <col min="11771" max="11771" width="31" style="4" bestFit="1" customWidth="1"/>
    <col min="11772" max="11772" width="30" style="4" customWidth="1"/>
    <col min="11773" max="11782" width="0" style="4" hidden="1" customWidth="1"/>
    <col min="11783" max="12022" width="9.109375" style="4"/>
    <col min="12023" max="12023" width="8.44140625" style="4" customWidth="1"/>
    <col min="12024" max="12024" width="86.33203125" style="4" customWidth="1"/>
    <col min="12025" max="12025" width="8" style="4" bestFit="1" customWidth="1"/>
    <col min="12026" max="12026" width="7.33203125" style="4" bestFit="1" customWidth="1"/>
    <col min="12027" max="12027" width="31" style="4" bestFit="1" customWidth="1"/>
    <col min="12028" max="12028" width="30" style="4" customWidth="1"/>
    <col min="12029" max="12038" width="0" style="4" hidden="1" customWidth="1"/>
    <col min="12039" max="12278" width="9.109375" style="4"/>
    <col min="12279" max="12279" width="8.44140625" style="4" customWidth="1"/>
    <col min="12280" max="12280" width="86.33203125" style="4" customWidth="1"/>
    <col min="12281" max="12281" width="8" style="4" bestFit="1" customWidth="1"/>
    <col min="12282" max="12282" width="7.33203125" style="4" bestFit="1" customWidth="1"/>
    <col min="12283" max="12283" width="31" style="4" bestFit="1" customWidth="1"/>
    <col min="12284" max="12284" width="30" style="4" customWidth="1"/>
    <col min="12285" max="12294" width="0" style="4" hidden="1" customWidth="1"/>
    <col min="12295" max="12534" width="9.109375" style="4"/>
    <col min="12535" max="12535" width="8.44140625" style="4" customWidth="1"/>
    <col min="12536" max="12536" width="86.33203125" style="4" customWidth="1"/>
    <col min="12537" max="12537" width="8" style="4" bestFit="1" customWidth="1"/>
    <col min="12538" max="12538" width="7.33203125" style="4" bestFit="1" customWidth="1"/>
    <col min="12539" max="12539" width="31" style="4" bestFit="1" customWidth="1"/>
    <col min="12540" max="12540" width="30" style="4" customWidth="1"/>
    <col min="12541" max="12550" width="0" style="4" hidden="1" customWidth="1"/>
    <col min="12551" max="12790" width="9.109375" style="4"/>
    <col min="12791" max="12791" width="8.44140625" style="4" customWidth="1"/>
    <col min="12792" max="12792" width="86.33203125" style="4" customWidth="1"/>
    <col min="12793" max="12793" width="8" style="4" bestFit="1" customWidth="1"/>
    <col min="12794" max="12794" width="7.33203125" style="4" bestFit="1" customWidth="1"/>
    <col min="12795" max="12795" width="31" style="4" bestFit="1" customWidth="1"/>
    <col min="12796" max="12796" width="30" style="4" customWidth="1"/>
    <col min="12797" max="12806" width="0" style="4" hidden="1" customWidth="1"/>
    <col min="12807" max="13046" width="9.109375" style="4"/>
    <col min="13047" max="13047" width="8.44140625" style="4" customWidth="1"/>
    <col min="13048" max="13048" width="86.33203125" style="4" customWidth="1"/>
    <col min="13049" max="13049" width="8" style="4" bestFit="1" customWidth="1"/>
    <col min="13050" max="13050" width="7.33203125" style="4" bestFit="1" customWidth="1"/>
    <col min="13051" max="13051" width="31" style="4" bestFit="1" customWidth="1"/>
    <col min="13052" max="13052" width="30" style="4" customWidth="1"/>
    <col min="13053" max="13062" width="0" style="4" hidden="1" customWidth="1"/>
    <col min="13063" max="13302" width="9.109375" style="4"/>
    <col min="13303" max="13303" width="8.44140625" style="4" customWidth="1"/>
    <col min="13304" max="13304" width="86.33203125" style="4" customWidth="1"/>
    <col min="13305" max="13305" width="8" style="4" bestFit="1" customWidth="1"/>
    <col min="13306" max="13306" width="7.33203125" style="4" bestFit="1" customWidth="1"/>
    <col min="13307" max="13307" width="31" style="4" bestFit="1" customWidth="1"/>
    <col min="13308" max="13308" width="30" style="4" customWidth="1"/>
    <col min="13309" max="13318" width="0" style="4" hidden="1" customWidth="1"/>
    <col min="13319" max="13558" width="9.109375" style="4"/>
    <col min="13559" max="13559" width="8.44140625" style="4" customWidth="1"/>
    <col min="13560" max="13560" width="86.33203125" style="4" customWidth="1"/>
    <col min="13561" max="13561" width="8" style="4" bestFit="1" customWidth="1"/>
    <col min="13562" max="13562" width="7.33203125" style="4" bestFit="1" customWidth="1"/>
    <col min="13563" max="13563" width="31" style="4" bestFit="1" customWidth="1"/>
    <col min="13564" max="13564" width="30" style="4" customWidth="1"/>
    <col min="13565" max="13574" width="0" style="4" hidden="1" customWidth="1"/>
    <col min="13575" max="13814" width="9.109375" style="4"/>
    <col min="13815" max="13815" width="8.44140625" style="4" customWidth="1"/>
    <col min="13816" max="13816" width="86.33203125" style="4" customWidth="1"/>
    <col min="13817" max="13817" width="8" style="4" bestFit="1" customWidth="1"/>
    <col min="13818" max="13818" width="7.33203125" style="4" bestFit="1" customWidth="1"/>
    <col min="13819" max="13819" width="31" style="4" bestFit="1" customWidth="1"/>
    <col min="13820" max="13820" width="30" style="4" customWidth="1"/>
    <col min="13821" max="13830" width="0" style="4" hidden="1" customWidth="1"/>
    <col min="13831" max="14070" width="9.109375" style="4"/>
    <col min="14071" max="14071" width="8.44140625" style="4" customWidth="1"/>
    <col min="14072" max="14072" width="86.33203125" style="4" customWidth="1"/>
    <col min="14073" max="14073" width="8" style="4" bestFit="1" customWidth="1"/>
    <col min="14074" max="14074" width="7.33203125" style="4" bestFit="1" customWidth="1"/>
    <col min="14075" max="14075" width="31" style="4" bestFit="1" customWidth="1"/>
    <col min="14076" max="14076" width="30" style="4" customWidth="1"/>
    <col min="14077" max="14086" width="0" style="4" hidden="1" customWidth="1"/>
    <col min="14087" max="14326" width="9.109375" style="4"/>
    <col min="14327" max="14327" width="8.44140625" style="4" customWidth="1"/>
    <col min="14328" max="14328" width="86.33203125" style="4" customWidth="1"/>
    <col min="14329" max="14329" width="8" style="4" bestFit="1" customWidth="1"/>
    <col min="14330" max="14330" width="7.33203125" style="4" bestFit="1" customWidth="1"/>
    <col min="14331" max="14331" width="31" style="4" bestFit="1" customWidth="1"/>
    <col min="14332" max="14332" width="30" style="4" customWidth="1"/>
    <col min="14333" max="14342" width="0" style="4" hidden="1" customWidth="1"/>
    <col min="14343" max="14582" width="9.109375" style="4"/>
    <col min="14583" max="14583" width="8.44140625" style="4" customWidth="1"/>
    <col min="14584" max="14584" width="86.33203125" style="4" customWidth="1"/>
    <col min="14585" max="14585" width="8" style="4" bestFit="1" customWidth="1"/>
    <col min="14586" max="14586" width="7.33203125" style="4" bestFit="1" customWidth="1"/>
    <col min="14587" max="14587" width="31" style="4" bestFit="1" customWidth="1"/>
    <col min="14588" max="14588" width="30" style="4" customWidth="1"/>
    <col min="14589" max="14598" width="0" style="4" hidden="1" customWidth="1"/>
    <col min="14599" max="14838" width="9.109375" style="4"/>
    <col min="14839" max="14839" width="8.44140625" style="4" customWidth="1"/>
    <col min="14840" max="14840" width="86.33203125" style="4" customWidth="1"/>
    <col min="14841" max="14841" width="8" style="4" bestFit="1" customWidth="1"/>
    <col min="14842" max="14842" width="7.33203125" style="4" bestFit="1" customWidth="1"/>
    <col min="14843" max="14843" width="31" style="4" bestFit="1" customWidth="1"/>
    <col min="14844" max="14844" width="30" style="4" customWidth="1"/>
    <col min="14845" max="14854" width="0" style="4" hidden="1" customWidth="1"/>
    <col min="14855" max="15094" width="9.109375" style="4"/>
    <col min="15095" max="15095" width="8.44140625" style="4" customWidth="1"/>
    <col min="15096" max="15096" width="86.33203125" style="4" customWidth="1"/>
    <col min="15097" max="15097" width="8" style="4" bestFit="1" customWidth="1"/>
    <col min="15098" max="15098" width="7.33203125" style="4" bestFit="1" customWidth="1"/>
    <col min="15099" max="15099" width="31" style="4" bestFit="1" customWidth="1"/>
    <col min="15100" max="15100" width="30" style="4" customWidth="1"/>
    <col min="15101" max="15110" width="0" style="4" hidden="1" customWidth="1"/>
    <col min="15111" max="15350" width="9.109375" style="4"/>
    <col min="15351" max="15351" width="8.44140625" style="4" customWidth="1"/>
    <col min="15352" max="15352" width="86.33203125" style="4" customWidth="1"/>
    <col min="15353" max="15353" width="8" style="4" bestFit="1" customWidth="1"/>
    <col min="15354" max="15354" width="7.33203125" style="4" bestFit="1" customWidth="1"/>
    <col min="15355" max="15355" width="31" style="4" bestFit="1" customWidth="1"/>
    <col min="15356" max="15356" width="30" style="4" customWidth="1"/>
    <col min="15357" max="15366" width="0" style="4" hidden="1" customWidth="1"/>
    <col min="15367" max="15606" width="9.109375" style="4"/>
    <col min="15607" max="15607" width="8.44140625" style="4" customWidth="1"/>
    <col min="15608" max="15608" width="86.33203125" style="4" customWidth="1"/>
    <col min="15609" max="15609" width="8" style="4" bestFit="1" customWidth="1"/>
    <col min="15610" max="15610" width="7.33203125" style="4" bestFit="1" customWidth="1"/>
    <col min="15611" max="15611" width="31" style="4" bestFit="1" customWidth="1"/>
    <col min="15612" max="15612" width="30" style="4" customWidth="1"/>
    <col min="15613" max="15622" width="0" style="4" hidden="1" customWidth="1"/>
    <col min="15623" max="15862" width="9.109375" style="4"/>
    <col min="15863" max="15863" width="8.44140625" style="4" customWidth="1"/>
    <col min="15864" max="15864" width="86.33203125" style="4" customWidth="1"/>
    <col min="15865" max="15865" width="8" style="4" bestFit="1" customWidth="1"/>
    <col min="15866" max="15866" width="7.33203125" style="4" bestFit="1" customWidth="1"/>
    <col min="15867" max="15867" width="31" style="4" bestFit="1" customWidth="1"/>
    <col min="15868" max="15868" width="30" style="4" customWidth="1"/>
    <col min="15869" max="15878" width="0" style="4" hidden="1" customWidth="1"/>
    <col min="15879" max="16118" width="9.109375" style="4"/>
    <col min="16119" max="16119" width="8.44140625" style="4" customWidth="1"/>
    <col min="16120" max="16120" width="86.33203125" style="4" customWidth="1"/>
    <col min="16121" max="16121" width="8" style="4" bestFit="1" customWidth="1"/>
    <col min="16122" max="16122" width="7.33203125" style="4" bestFit="1" customWidth="1"/>
    <col min="16123" max="16123" width="31" style="4" bestFit="1" customWidth="1"/>
    <col min="16124" max="16124" width="30" style="4" customWidth="1"/>
    <col min="16125" max="16134" width="0" style="4" hidden="1" customWidth="1"/>
    <col min="16135" max="16384" width="9.109375" style="4"/>
  </cols>
  <sheetData>
    <row r="1" spans="1:6" s="1" customFormat="1" ht="15.75" customHeight="1" x14ac:dyDescent="0.3">
      <c r="A1" s="51" t="s">
        <v>120</v>
      </c>
      <c r="B1" s="52"/>
      <c r="C1" s="52"/>
      <c r="D1" s="52"/>
      <c r="E1" s="52"/>
      <c r="F1" s="53"/>
    </row>
    <row r="2" spans="1:6" s="1" customFormat="1" ht="15.75" customHeight="1" x14ac:dyDescent="0.3">
      <c r="A2" s="51" t="s">
        <v>0</v>
      </c>
      <c r="B2" s="52"/>
      <c r="C2" s="52"/>
      <c r="D2" s="52"/>
      <c r="E2" s="52"/>
      <c r="F2" s="53"/>
    </row>
    <row r="3" spans="1:6" s="1" customFormat="1" ht="15.75" customHeight="1" x14ac:dyDescent="0.3">
      <c r="A3" s="51" t="s">
        <v>1</v>
      </c>
      <c r="B3" s="52"/>
      <c r="C3" s="52"/>
      <c r="D3" s="52"/>
      <c r="E3" s="52"/>
      <c r="F3" s="53"/>
    </row>
    <row r="4" spans="1:6" s="1" customFormat="1" ht="15.75" customHeight="1" x14ac:dyDescent="0.3">
      <c r="A4" s="51" t="s">
        <v>2</v>
      </c>
      <c r="B4" s="52"/>
      <c r="C4" s="52"/>
      <c r="D4" s="52"/>
      <c r="E4" s="52"/>
      <c r="F4" s="53"/>
    </row>
    <row r="5" spans="1:6" s="2" customFormat="1" ht="15.75" customHeight="1" x14ac:dyDescent="0.3">
      <c r="A5" s="33" t="s">
        <v>151</v>
      </c>
      <c r="B5" s="34"/>
      <c r="C5" s="34"/>
      <c r="D5" s="34"/>
      <c r="E5" s="34"/>
      <c r="F5" s="35"/>
    </row>
    <row r="6" spans="1:6" s="2" customFormat="1" ht="16.5" customHeight="1" x14ac:dyDescent="0.3">
      <c r="A6" s="33" t="s">
        <v>152</v>
      </c>
      <c r="B6" s="34"/>
      <c r="C6" s="34"/>
      <c r="D6" s="34"/>
      <c r="E6" s="34"/>
      <c r="F6" s="35"/>
    </row>
    <row r="7" spans="1:6" s="2" customFormat="1" ht="15.75" customHeight="1" x14ac:dyDescent="0.3">
      <c r="A7" s="33" t="s">
        <v>153</v>
      </c>
      <c r="B7" s="34"/>
      <c r="C7" s="34"/>
      <c r="D7" s="34"/>
      <c r="E7" s="34"/>
      <c r="F7" s="35"/>
    </row>
    <row r="8" spans="1:6" x14ac:dyDescent="0.3">
      <c r="A8" s="3" t="s">
        <v>6</v>
      </c>
      <c r="B8" s="3" t="s">
        <v>7</v>
      </c>
      <c r="C8" s="3" t="s">
        <v>8</v>
      </c>
      <c r="D8" s="3" t="s">
        <v>9</v>
      </c>
      <c r="E8" s="3" t="s">
        <v>10</v>
      </c>
      <c r="F8" s="3" t="s">
        <v>11</v>
      </c>
    </row>
    <row r="9" spans="1:6" s="5" customFormat="1" ht="18" x14ac:dyDescent="0.3">
      <c r="A9" s="36" t="s">
        <v>124</v>
      </c>
      <c r="B9" s="37"/>
      <c r="C9" s="37"/>
      <c r="D9" s="37"/>
      <c r="E9" s="37"/>
      <c r="F9" s="38"/>
    </row>
    <row r="10" spans="1:6" s="2" customFormat="1" x14ac:dyDescent="0.3">
      <c r="A10" s="39" t="s">
        <v>12</v>
      </c>
      <c r="B10" s="6" t="s">
        <v>13</v>
      </c>
      <c r="C10" s="42" t="s">
        <v>14</v>
      </c>
      <c r="D10" s="45">
        <v>1</v>
      </c>
      <c r="E10" s="48"/>
      <c r="F10" s="48">
        <f>+E10*D10</f>
        <v>0</v>
      </c>
    </row>
    <row r="11" spans="1:6" s="2" customFormat="1" x14ac:dyDescent="0.3">
      <c r="A11" s="40"/>
      <c r="B11" s="7"/>
      <c r="C11" s="43"/>
      <c r="D11" s="46"/>
      <c r="E11" s="49"/>
      <c r="F11" s="49"/>
    </row>
    <row r="12" spans="1:6" s="2" customFormat="1" x14ac:dyDescent="0.3">
      <c r="A12" s="41"/>
      <c r="B12" s="8" t="s">
        <v>15</v>
      </c>
      <c r="C12" s="44"/>
      <c r="D12" s="47"/>
      <c r="E12" s="50"/>
      <c r="F12" s="50"/>
    </row>
    <row r="13" spans="1:6" s="2" customFormat="1" x14ac:dyDescent="0.3">
      <c r="A13" s="39" t="s">
        <v>16</v>
      </c>
      <c r="B13" s="6" t="s">
        <v>17</v>
      </c>
      <c r="C13" s="42" t="s">
        <v>14</v>
      </c>
      <c r="D13" s="45">
        <v>1</v>
      </c>
      <c r="E13" s="48"/>
      <c r="F13" s="48">
        <f>+E13*D13</f>
        <v>0</v>
      </c>
    </row>
    <row r="14" spans="1:6" s="2" customFormat="1" x14ac:dyDescent="0.3">
      <c r="A14" s="40"/>
      <c r="B14" s="7"/>
      <c r="C14" s="43"/>
      <c r="D14" s="46"/>
      <c r="E14" s="49"/>
      <c r="F14" s="49"/>
    </row>
    <row r="15" spans="1:6" s="2" customFormat="1" x14ac:dyDescent="0.3">
      <c r="A15" s="41"/>
      <c r="B15" s="8" t="s">
        <v>18</v>
      </c>
      <c r="C15" s="44"/>
      <c r="D15" s="47"/>
      <c r="E15" s="50"/>
      <c r="F15" s="50"/>
    </row>
    <row r="16" spans="1:6" s="5" customFormat="1" ht="18" x14ac:dyDescent="0.3">
      <c r="A16" s="9"/>
      <c r="B16" s="54" t="s">
        <v>126</v>
      </c>
      <c r="C16" s="55"/>
      <c r="D16" s="55"/>
      <c r="E16" s="56"/>
      <c r="F16" s="27">
        <f>SUM(F10:F15)</f>
        <v>0</v>
      </c>
    </row>
    <row r="17" spans="1:6" s="5" customFormat="1" ht="18" x14ac:dyDescent="0.3">
      <c r="A17" s="36" t="s">
        <v>125</v>
      </c>
      <c r="B17" s="37"/>
      <c r="C17" s="37"/>
      <c r="D17" s="37"/>
      <c r="E17" s="37"/>
      <c r="F17" s="38"/>
    </row>
    <row r="18" spans="1:6" s="2" customFormat="1" x14ac:dyDescent="0.3">
      <c r="A18" s="30" t="s">
        <v>19</v>
      </c>
      <c r="B18" s="31" t="s">
        <v>20</v>
      </c>
      <c r="C18" s="31"/>
      <c r="D18" s="31"/>
      <c r="E18" s="31"/>
      <c r="F18" s="32"/>
    </row>
    <row r="19" spans="1:6" s="2" customFormat="1" x14ac:dyDescent="0.3">
      <c r="A19" s="39" t="s">
        <v>21</v>
      </c>
      <c r="B19" s="6" t="s">
        <v>22</v>
      </c>
      <c r="C19" s="42" t="s">
        <v>23</v>
      </c>
      <c r="D19" s="45">
        <v>44</v>
      </c>
      <c r="E19" s="48"/>
      <c r="F19" s="48">
        <f>+E19*D19</f>
        <v>0</v>
      </c>
    </row>
    <row r="20" spans="1:6" s="2" customFormat="1" x14ac:dyDescent="0.3">
      <c r="A20" s="40"/>
      <c r="B20" s="7"/>
      <c r="C20" s="43"/>
      <c r="D20" s="46"/>
      <c r="E20" s="49"/>
      <c r="F20" s="49"/>
    </row>
    <row r="21" spans="1:6" s="2" customFormat="1" x14ac:dyDescent="0.3">
      <c r="A21" s="41"/>
      <c r="B21" s="8" t="s">
        <v>24</v>
      </c>
      <c r="C21" s="44"/>
      <c r="D21" s="47"/>
      <c r="E21" s="50"/>
      <c r="F21" s="50"/>
    </row>
    <row r="22" spans="1:6" s="2" customFormat="1" x14ac:dyDescent="0.3">
      <c r="A22" s="39" t="s">
        <v>25</v>
      </c>
      <c r="B22" s="6" t="s">
        <v>26</v>
      </c>
      <c r="C22" s="57" t="s">
        <v>27</v>
      </c>
      <c r="D22" s="45">
        <v>6.3715999999999999</v>
      </c>
      <c r="E22" s="48"/>
      <c r="F22" s="48">
        <f>+E22*D22</f>
        <v>0</v>
      </c>
    </row>
    <row r="23" spans="1:6" s="2" customFormat="1" x14ac:dyDescent="0.3">
      <c r="A23" s="40"/>
      <c r="B23" s="7"/>
      <c r="C23" s="43"/>
      <c r="D23" s="46"/>
      <c r="E23" s="49"/>
      <c r="F23" s="49"/>
    </row>
    <row r="24" spans="1:6" s="2" customFormat="1" x14ac:dyDescent="0.3">
      <c r="A24" s="41"/>
      <c r="B24" s="8" t="s">
        <v>28</v>
      </c>
      <c r="C24" s="44"/>
      <c r="D24" s="47"/>
      <c r="E24" s="50"/>
      <c r="F24" s="50"/>
    </row>
    <row r="25" spans="1:6" s="2" customFormat="1" x14ac:dyDescent="0.3">
      <c r="A25" s="39" t="s">
        <v>29</v>
      </c>
      <c r="B25" s="6" t="s">
        <v>30</v>
      </c>
      <c r="C25" s="57" t="s">
        <v>27</v>
      </c>
      <c r="D25" s="45">
        <v>3.0771999999999999</v>
      </c>
      <c r="E25" s="48"/>
      <c r="F25" s="48">
        <f>+E25*D25</f>
        <v>0</v>
      </c>
    </row>
    <row r="26" spans="1:6" s="2" customFormat="1" x14ac:dyDescent="0.3">
      <c r="A26" s="40"/>
      <c r="B26" s="7"/>
      <c r="C26" s="43"/>
      <c r="D26" s="46"/>
      <c r="E26" s="49"/>
      <c r="F26" s="49"/>
    </row>
    <row r="27" spans="1:6" s="2" customFormat="1" x14ac:dyDescent="0.3">
      <c r="A27" s="41"/>
      <c r="B27" s="8" t="s">
        <v>31</v>
      </c>
      <c r="C27" s="44"/>
      <c r="D27" s="47"/>
      <c r="E27" s="50"/>
      <c r="F27" s="50"/>
    </row>
    <row r="28" spans="1:6" s="2" customFormat="1" x14ac:dyDescent="0.3">
      <c r="A28" s="61" t="s">
        <v>32</v>
      </c>
      <c r="B28" s="6" t="s">
        <v>33</v>
      </c>
      <c r="C28" s="57" t="s">
        <v>27</v>
      </c>
      <c r="D28" s="45">
        <v>2.1242100000000006</v>
      </c>
      <c r="E28" s="48"/>
      <c r="F28" s="48">
        <f>+E28*D28</f>
        <v>0</v>
      </c>
    </row>
    <row r="29" spans="1:6" s="2" customFormat="1" x14ac:dyDescent="0.3">
      <c r="A29" s="62"/>
      <c r="B29" s="7"/>
      <c r="C29" s="43"/>
      <c r="D29" s="46"/>
      <c r="E29" s="49"/>
      <c r="F29" s="49"/>
    </row>
    <row r="30" spans="1:6" s="2" customFormat="1" x14ac:dyDescent="0.3">
      <c r="A30" s="63"/>
      <c r="B30" s="8" t="s">
        <v>34</v>
      </c>
      <c r="C30" s="44"/>
      <c r="D30" s="47"/>
      <c r="E30" s="50"/>
      <c r="F30" s="50"/>
    </row>
    <row r="31" spans="1:6" s="2" customFormat="1" x14ac:dyDescent="0.3">
      <c r="A31" s="39" t="s">
        <v>35</v>
      </c>
      <c r="B31" s="6" t="s">
        <v>36</v>
      </c>
      <c r="C31" s="57" t="s">
        <v>27</v>
      </c>
      <c r="D31" s="45">
        <v>7.3245899999999997</v>
      </c>
      <c r="E31" s="48"/>
      <c r="F31" s="48">
        <f>+E31*D31</f>
        <v>0</v>
      </c>
    </row>
    <row r="32" spans="1:6" s="2" customFormat="1" x14ac:dyDescent="0.3">
      <c r="A32" s="40"/>
      <c r="B32" s="7"/>
      <c r="C32" s="43"/>
      <c r="D32" s="46"/>
      <c r="E32" s="49"/>
      <c r="F32" s="49"/>
    </row>
    <row r="33" spans="1:6" s="2" customFormat="1" x14ac:dyDescent="0.3">
      <c r="A33" s="41"/>
      <c r="B33" s="8" t="s">
        <v>37</v>
      </c>
      <c r="C33" s="44"/>
      <c r="D33" s="47"/>
      <c r="E33" s="50"/>
      <c r="F33" s="50"/>
    </row>
    <row r="34" spans="1:6" customFormat="1" ht="18" x14ac:dyDescent="0.3">
      <c r="A34" s="9"/>
      <c r="B34" s="58" t="s">
        <v>127</v>
      </c>
      <c r="C34" s="59"/>
      <c r="D34" s="59"/>
      <c r="E34" s="60"/>
      <c r="F34" s="28">
        <f>SUM(F19:F33)</f>
        <v>0</v>
      </c>
    </row>
    <row r="35" spans="1:6" s="2" customFormat="1" x14ac:dyDescent="0.3">
      <c r="A35" s="30" t="s">
        <v>38</v>
      </c>
      <c r="B35" s="31" t="s">
        <v>39</v>
      </c>
      <c r="C35" s="31"/>
      <c r="D35" s="31"/>
      <c r="E35" s="31"/>
      <c r="F35" s="32"/>
    </row>
    <row r="36" spans="1:6" s="2" customFormat="1" x14ac:dyDescent="0.3">
      <c r="A36" s="39" t="s">
        <v>40</v>
      </c>
      <c r="B36" s="6" t="s">
        <v>41</v>
      </c>
      <c r="C36" s="42" t="s">
        <v>27</v>
      </c>
      <c r="D36" s="45">
        <v>1.4067200000000002</v>
      </c>
      <c r="E36" s="48"/>
      <c r="F36" s="48">
        <f>+E36*D36</f>
        <v>0</v>
      </c>
    </row>
    <row r="37" spans="1:6" s="2" customFormat="1" x14ac:dyDescent="0.3">
      <c r="A37" s="40"/>
      <c r="B37" s="7"/>
      <c r="C37" s="43"/>
      <c r="D37" s="46"/>
      <c r="E37" s="49"/>
      <c r="F37" s="49"/>
    </row>
    <row r="38" spans="1:6" s="2" customFormat="1" x14ac:dyDescent="0.3">
      <c r="A38" s="41"/>
      <c r="B38" s="8" t="s">
        <v>42</v>
      </c>
      <c r="C38" s="44"/>
      <c r="D38" s="47"/>
      <c r="E38" s="50"/>
      <c r="F38" s="50"/>
    </row>
    <row r="39" spans="1:6" s="2" customFormat="1" x14ac:dyDescent="0.3">
      <c r="A39" s="39" t="s">
        <v>43</v>
      </c>
      <c r="B39" s="6" t="s">
        <v>44</v>
      </c>
      <c r="C39" s="42" t="s">
        <v>27</v>
      </c>
      <c r="D39" s="45">
        <v>1.31165</v>
      </c>
      <c r="E39" s="48"/>
      <c r="F39" s="48">
        <f>+E39*D39</f>
        <v>0</v>
      </c>
    </row>
    <row r="40" spans="1:6" s="2" customFormat="1" x14ac:dyDescent="0.3">
      <c r="A40" s="40"/>
      <c r="B40" s="7"/>
      <c r="C40" s="43"/>
      <c r="D40" s="46"/>
      <c r="E40" s="49"/>
      <c r="F40" s="49"/>
    </row>
    <row r="41" spans="1:6" s="2" customFormat="1" x14ac:dyDescent="0.3">
      <c r="A41" s="41"/>
      <c r="B41" s="8" t="s">
        <v>45</v>
      </c>
      <c r="C41" s="44"/>
      <c r="D41" s="47"/>
      <c r="E41" s="50"/>
      <c r="F41" s="50"/>
    </row>
    <row r="42" spans="1:6" s="2" customFormat="1" x14ac:dyDescent="0.3">
      <c r="A42" s="39" t="s">
        <v>46</v>
      </c>
      <c r="B42" s="6" t="s">
        <v>47</v>
      </c>
      <c r="C42" s="42" t="s">
        <v>27</v>
      </c>
      <c r="D42" s="45">
        <v>5.7919000000000009</v>
      </c>
      <c r="E42" s="48"/>
      <c r="F42" s="48">
        <f>+E42*D42</f>
        <v>0</v>
      </c>
    </row>
    <row r="43" spans="1:6" s="2" customFormat="1" x14ac:dyDescent="0.3">
      <c r="A43" s="40"/>
      <c r="B43" s="7"/>
      <c r="C43" s="43"/>
      <c r="D43" s="46"/>
      <c r="E43" s="49"/>
      <c r="F43" s="49"/>
    </row>
    <row r="44" spans="1:6" s="2" customFormat="1" x14ac:dyDescent="0.3">
      <c r="A44" s="41"/>
      <c r="B44" s="8" t="s">
        <v>48</v>
      </c>
      <c r="C44" s="44"/>
      <c r="D44" s="47"/>
      <c r="E44" s="50"/>
      <c r="F44" s="50"/>
    </row>
    <row r="45" spans="1:6" s="2" customFormat="1" x14ac:dyDescent="0.3">
      <c r="A45" s="39" t="s">
        <v>49</v>
      </c>
      <c r="B45" s="6" t="s">
        <v>50</v>
      </c>
      <c r="C45" s="42" t="s">
        <v>23</v>
      </c>
      <c r="D45" s="45">
        <v>61.539400000000001</v>
      </c>
      <c r="E45" s="48"/>
      <c r="F45" s="48">
        <f>+E45*D45</f>
        <v>0</v>
      </c>
    </row>
    <row r="46" spans="1:6" s="2" customFormat="1" x14ac:dyDescent="0.3">
      <c r="A46" s="40"/>
      <c r="B46" s="7"/>
      <c r="C46" s="43"/>
      <c r="D46" s="46"/>
      <c r="E46" s="49"/>
      <c r="F46" s="49"/>
    </row>
    <row r="47" spans="1:6" s="2" customFormat="1" x14ac:dyDescent="0.3">
      <c r="A47" s="41"/>
      <c r="B47" s="8" t="s">
        <v>51</v>
      </c>
      <c r="C47" s="44"/>
      <c r="D47" s="47"/>
      <c r="E47" s="50"/>
      <c r="F47" s="50"/>
    </row>
    <row r="48" spans="1:6" s="2" customFormat="1" x14ac:dyDescent="0.3">
      <c r="A48" s="39" t="s">
        <v>52</v>
      </c>
      <c r="B48" s="6" t="s">
        <v>53</v>
      </c>
      <c r="C48" s="42" t="s">
        <v>54</v>
      </c>
      <c r="D48" s="45">
        <v>289.59500000000003</v>
      </c>
      <c r="E48" s="48"/>
      <c r="F48" s="48">
        <f>+E48*D48</f>
        <v>0</v>
      </c>
    </row>
    <row r="49" spans="1:6" s="2" customFormat="1" x14ac:dyDescent="0.3">
      <c r="A49" s="40"/>
      <c r="B49" s="7"/>
      <c r="C49" s="43"/>
      <c r="D49" s="46"/>
      <c r="E49" s="49"/>
      <c r="F49" s="49"/>
    </row>
    <row r="50" spans="1:6" s="2" customFormat="1" x14ac:dyDescent="0.3">
      <c r="A50" s="41"/>
      <c r="B50" s="8" t="s">
        <v>55</v>
      </c>
      <c r="C50" s="44"/>
      <c r="D50" s="47"/>
      <c r="E50" s="50"/>
      <c r="F50" s="50"/>
    </row>
    <row r="51" spans="1:6" s="2" customFormat="1" x14ac:dyDescent="0.3">
      <c r="A51" s="39" t="s">
        <v>56</v>
      </c>
      <c r="B51" s="6" t="s">
        <v>57</v>
      </c>
      <c r="C51" s="42" t="s">
        <v>27</v>
      </c>
      <c r="D51" s="45">
        <v>0.86399999999999999</v>
      </c>
      <c r="E51" s="48"/>
      <c r="F51" s="48">
        <f>+E51*D51</f>
        <v>0</v>
      </c>
    </row>
    <row r="52" spans="1:6" s="2" customFormat="1" x14ac:dyDescent="0.3">
      <c r="A52" s="40"/>
      <c r="B52" s="7"/>
      <c r="C52" s="43"/>
      <c r="D52" s="46"/>
      <c r="E52" s="49"/>
      <c r="F52" s="49"/>
    </row>
    <row r="53" spans="1:6" s="2" customFormat="1" x14ac:dyDescent="0.3">
      <c r="A53" s="41"/>
      <c r="B53" s="8" t="s">
        <v>58</v>
      </c>
      <c r="C53" s="44"/>
      <c r="D53" s="47"/>
      <c r="E53" s="50"/>
      <c r="F53" s="50"/>
    </row>
    <row r="54" spans="1:6" s="2" customFormat="1" x14ac:dyDescent="0.3">
      <c r="A54" s="39" t="s">
        <v>59</v>
      </c>
      <c r="B54" s="6" t="s">
        <v>60</v>
      </c>
      <c r="C54" s="42" t="s">
        <v>27</v>
      </c>
      <c r="D54" s="45">
        <v>1.5501400000000003</v>
      </c>
      <c r="E54" s="48"/>
      <c r="F54" s="48">
        <f>+E54*D54</f>
        <v>0</v>
      </c>
    </row>
    <row r="55" spans="1:6" s="2" customFormat="1" x14ac:dyDescent="0.3">
      <c r="A55" s="40"/>
      <c r="B55" s="7"/>
      <c r="C55" s="43"/>
      <c r="D55" s="46"/>
      <c r="E55" s="49"/>
      <c r="F55" s="49"/>
    </row>
    <row r="56" spans="1:6" s="2" customFormat="1" x14ac:dyDescent="0.3">
      <c r="A56" s="41"/>
      <c r="B56" s="8" t="s">
        <v>45</v>
      </c>
      <c r="C56" s="44"/>
      <c r="D56" s="47"/>
      <c r="E56" s="50"/>
      <c r="F56" s="50"/>
    </row>
    <row r="57" spans="1:6" s="2" customFormat="1" x14ac:dyDescent="0.3">
      <c r="A57" s="61" t="s">
        <v>61</v>
      </c>
      <c r="B57" s="10" t="s">
        <v>62</v>
      </c>
      <c r="C57" s="64" t="s">
        <v>23</v>
      </c>
      <c r="D57" s="67">
        <v>21.650000000000002</v>
      </c>
      <c r="E57" s="70"/>
      <c r="F57" s="70">
        <f>+E57*D57</f>
        <v>0</v>
      </c>
    </row>
    <row r="58" spans="1:6" s="2" customFormat="1" x14ac:dyDescent="0.3">
      <c r="A58" s="62"/>
      <c r="B58" s="11"/>
      <c r="C58" s="65"/>
      <c r="D58" s="68"/>
      <c r="E58" s="71"/>
      <c r="F58" s="71"/>
    </row>
    <row r="59" spans="1:6" s="2" customFormat="1" x14ac:dyDescent="0.3">
      <c r="A59" s="63"/>
      <c r="B59" s="12" t="s">
        <v>63</v>
      </c>
      <c r="C59" s="66"/>
      <c r="D59" s="69"/>
      <c r="E59" s="72"/>
      <c r="F59" s="72"/>
    </row>
    <row r="60" spans="1:6" s="2" customFormat="1" x14ac:dyDescent="0.3">
      <c r="A60" s="61" t="s">
        <v>64</v>
      </c>
      <c r="B60" s="10" t="s">
        <v>65</v>
      </c>
      <c r="C60" s="64" t="s">
        <v>23</v>
      </c>
      <c r="D60" s="67">
        <v>8.48</v>
      </c>
      <c r="E60" s="70"/>
      <c r="F60" s="70">
        <f>+E60*D60</f>
        <v>0</v>
      </c>
    </row>
    <row r="61" spans="1:6" s="2" customFormat="1" x14ac:dyDescent="0.3">
      <c r="A61" s="62"/>
      <c r="B61" s="11"/>
      <c r="C61" s="65"/>
      <c r="D61" s="68"/>
      <c r="E61" s="71"/>
      <c r="F61" s="71"/>
    </row>
    <row r="62" spans="1:6" s="2" customFormat="1" x14ac:dyDescent="0.3">
      <c r="A62" s="63"/>
      <c r="B62" s="12" t="s">
        <v>66</v>
      </c>
      <c r="C62" s="66"/>
      <c r="D62" s="69"/>
      <c r="E62" s="72"/>
      <c r="F62" s="72"/>
    </row>
    <row r="63" spans="1:6" s="2" customFormat="1" x14ac:dyDescent="0.3">
      <c r="A63" s="39" t="s">
        <v>67</v>
      </c>
      <c r="B63" s="6" t="s">
        <v>68</v>
      </c>
      <c r="C63" s="42" t="s">
        <v>23</v>
      </c>
      <c r="D63" s="45">
        <v>22.200000000000003</v>
      </c>
      <c r="E63" s="48"/>
      <c r="F63" s="48">
        <f>+E63*D63</f>
        <v>0</v>
      </c>
    </row>
    <row r="64" spans="1:6" s="2" customFormat="1" x14ac:dyDescent="0.3">
      <c r="A64" s="40"/>
      <c r="B64" s="7"/>
      <c r="C64" s="43"/>
      <c r="D64" s="46"/>
      <c r="E64" s="49"/>
      <c r="F64" s="49"/>
    </row>
    <row r="65" spans="1:6" s="2" customFormat="1" x14ac:dyDescent="0.3">
      <c r="A65" s="41"/>
      <c r="B65" s="8" t="s">
        <v>69</v>
      </c>
      <c r="C65" s="44"/>
      <c r="D65" s="47"/>
      <c r="E65" s="50"/>
      <c r="F65" s="50"/>
    </row>
    <row r="66" spans="1:6" s="2" customFormat="1" x14ac:dyDescent="0.3">
      <c r="A66" s="39" t="s">
        <v>70</v>
      </c>
      <c r="B66" s="6" t="s">
        <v>71</v>
      </c>
      <c r="C66" s="42" t="s">
        <v>23</v>
      </c>
      <c r="D66" s="45">
        <v>23.286500000000004</v>
      </c>
      <c r="E66" s="48"/>
      <c r="F66" s="48">
        <f>+E66*D66</f>
        <v>0</v>
      </c>
    </row>
    <row r="67" spans="1:6" s="2" customFormat="1" x14ac:dyDescent="0.3">
      <c r="A67" s="40"/>
      <c r="B67" s="7"/>
      <c r="C67" s="43"/>
      <c r="D67" s="46"/>
      <c r="E67" s="49"/>
      <c r="F67" s="49"/>
    </row>
    <row r="68" spans="1:6" s="2" customFormat="1" x14ac:dyDescent="0.3">
      <c r="A68" s="41"/>
      <c r="B68" s="8" t="s">
        <v>72</v>
      </c>
      <c r="C68" s="44"/>
      <c r="D68" s="47"/>
      <c r="E68" s="50"/>
      <c r="F68" s="50"/>
    </row>
    <row r="69" spans="1:6" customFormat="1" ht="18" x14ac:dyDescent="0.3">
      <c r="A69" s="9"/>
      <c r="B69" s="58" t="s">
        <v>128</v>
      </c>
      <c r="C69" s="59"/>
      <c r="D69" s="59"/>
      <c r="E69" s="60"/>
      <c r="F69" s="28">
        <f>SUM(F36:F68)</f>
        <v>0</v>
      </c>
    </row>
    <row r="70" spans="1:6" s="2" customFormat="1" x14ac:dyDescent="0.3">
      <c r="A70" s="30" t="s">
        <v>73</v>
      </c>
      <c r="B70" s="31" t="s">
        <v>74</v>
      </c>
      <c r="C70" s="31"/>
      <c r="D70" s="31"/>
      <c r="E70" s="31"/>
      <c r="F70" s="32"/>
    </row>
    <row r="71" spans="1:6" s="5" customFormat="1" ht="18" x14ac:dyDescent="0.3">
      <c r="A71" s="73" t="s">
        <v>75</v>
      </c>
      <c r="B71" s="13" t="s">
        <v>76</v>
      </c>
      <c r="C71" s="76" t="s">
        <v>14</v>
      </c>
      <c r="D71" s="67">
        <v>1</v>
      </c>
      <c r="E71" s="70"/>
      <c r="F71" s="70">
        <f>+E71*D71</f>
        <v>0</v>
      </c>
    </row>
    <row r="72" spans="1:6" s="5" customFormat="1" ht="18" x14ac:dyDescent="0.3">
      <c r="A72" s="74"/>
      <c r="B72" s="11"/>
      <c r="C72" s="77"/>
      <c r="D72" s="68"/>
      <c r="E72" s="71"/>
      <c r="F72" s="71"/>
    </row>
    <row r="73" spans="1:6" s="5" customFormat="1" ht="18" x14ac:dyDescent="0.3">
      <c r="A73" s="75"/>
      <c r="B73" s="12" t="s">
        <v>77</v>
      </c>
      <c r="C73" s="78"/>
      <c r="D73" s="69"/>
      <c r="E73" s="72"/>
      <c r="F73" s="72"/>
    </row>
    <row r="74" spans="1:6" s="5" customFormat="1" ht="18" x14ac:dyDescent="0.3">
      <c r="A74" s="79" t="s">
        <v>78</v>
      </c>
      <c r="B74" s="6" t="s">
        <v>79</v>
      </c>
      <c r="C74" s="42" t="s">
        <v>27</v>
      </c>
      <c r="D74" s="45">
        <v>3.8903199999999996</v>
      </c>
      <c r="E74" s="48"/>
      <c r="F74" s="48">
        <f>+E74*D74</f>
        <v>0</v>
      </c>
    </row>
    <row r="75" spans="1:6" s="5" customFormat="1" ht="18" x14ac:dyDescent="0.3">
      <c r="A75" s="40"/>
      <c r="B75" s="7"/>
      <c r="C75" s="43"/>
      <c r="D75" s="46"/>
      <c r="E75" s="49"/>
      <c r="F75" s="49"/>
    </row>
    <row r="76" spans="1:6" s="5" customFormat="1" ht="18" x14ac:dyDescent="0.3">
      <c r="A76" s="41"/>
      <c r="B76" s="8" t="s">
        <v>80</v>
      </c>
      <c r="C76" s="44"/>
      <c r="D76" s="47"/>
      <c r="E76" s="50"/>
      <c r="F76" s="50"/>
    </row>
    <row r="77" spans="1:6" customFormat="1" ht="18" x14ac:dyDescent="0.3">
      <c r="A77" s="9"/>
      <c r="B77" s="58" t="s">
        <v>129</v>
      </c>
      <c r="C77" s="59"/>
      <c r="D77" s="59"/>
      <c r="E77" s="60"/>
      <c r="F77" s="28">
        <f>SUM(F71:F76)</f>
        <v>0</v>
      </c>
    </row>
    <row r="78" spans="1:6" s="5" customFormat="1" ht="18" x14ac:dyDescent="0.3">
      <c r="A78" s="14"/>
      <c r="B78" s="54" t="s">
        <v>130</v>
      </c>
      <c r="C78" s="55"/>
      <c r="D78" s="55"/>
      <c r="E78" s="55"/>
      <c r="F78" s="27">
        <f>+F77+F69+F34</f>
        <v>0</v>
      </c>
    </row>
    <row r="79" spans="1:6" s="5" customFormat="1" ht="18" x14ac:dyDescent="0.3">
      <c r="A79" s="15"/>
      <c r="B79" s="36" t="s">
        <v>81</v>
      </c>
      <c r="C79" s="37" t="s">
        <v>82</v>
      </c>
      <c r="D79" s="16"/>
      <c r="E79" s="16"/>
      <c r="F79" s="17"/>
    </row>
    <row r="80" spans="1:6" s="5" customFormat="1" ht="18" x14ac:dyDescent="0.3">
      <c r="A80" s="79" t="s">
        <v>83</v>
      </c>
      <c r="B80" s="13" t="s">
        <v>84</v>
      </c>
      <c r="C80" s="76" t="s">
        <v>85</v>
      </c>
      <c r="D80" s="67">
        <v>0</v>
      </c>
      <c r="E80" s="70"/>
      <c r="F80" s="70">
        <f>+E80*D80</f>
        <v>0</v>
      </c>
    </row>
    <row r="81" spans="1:6" s="5" customFormat="1" ht="18" x14ac:dyDescent="0.3">
      <c r="A81" s="40"/>
      <c r="B81" s="11"/>
      <c r="C81" s="65"/>
      <c r="D81" s="68"/>
      <c r="E81" s="71"/>
      <c r="F81" s="71"/>
    </row>
    <row r="82" spans="1:6" s="5" customFormat="1" ht="18" x14ac:dyDescent="0.3">
      <c r="A82" s="41"/>
      <c r="B82" s="18" t="s">
        <v>86</v>
      </c>
      <c r="C82" s="66"/>
      <c r="D82" s="69"/>
      <c r="E82" s="72"/>
      <c r="F82" s="72"/>
    </row>
    <row r="83" spans="1:6" s="5" customFormat="1" ht="18" x14ac:dyDescent="0.3">
      <c r="A83" s="79" t="s">
        <v>87</v>
      </c>
      <c r="B83" s="13" t="s">
        <v>88</v>
      </c>
      <c r="C83" s="76" t="s">
        <v>85</v>
      </c>
      <c r="D83" s="67">
        <v>0</v>
      </c>
      <c r="E83" s="70"/>
      <c r="F83" s="70">
        <f>+E83*D83</f>
        <v>0</v>
      </c>
    </row>
    <row r="84" spans="1:6" s="5" customFormat="1" ht="18" x14ac:dyDescent="0.3">
      <c r="A84" s="40"/>
      <c r="B84" s="11"/>
      <c r="C84" s="65"/>
      <c r="D84" s="68"/>
      <c r="E84" s="71"/>
      <c r="F84" s="71"/>
    </row>
    <row r="85" spans="1:6" s="5" customFormat="1" ht="18" x14ac:dyDescent="0.3">
      <c r="A85" s="41"/>
      <c r="B85" s="18" t="s">
        <v>86</v>
      </c>
      <c r="C85" s="66"/>
      <c r="D85" s="69"/>
      <c r="E85" s="72"/>
      <c r="F85" s="72"/>
    </row>
    <row r="86" spans="1:6" s="5" customFormat="1" ht="18" x14ac:dyDescent="0.3">
      <c r="A86" s="79" t="s">
        <v>89</v>
      </c>
      <c r="B86" s="13" t="s">
        <v>90</v>
      </c>
      <c r="C86" s="76" t="s">
        <v>85</v>
      </c>
      <c r="D86" s="67">
        <v>2</v>
      </c>
      <c r="E86" s="70"/>
      <c r="F86" s="70">
        <f>+E86*D86</f>
        <v>0</v>
      </c>
    </row>
    <row r="87" spans="1:6" s="5" customFormat="1" ht="18" x14ac:dyDescent="0.3">
      <c r="A87" s="40"/>
      <c r="B87" s="11"/>
      <c r="C87" s="65"/>
      <c r="D87" s="68"/>
      <c r="E87" s="71"/>
      <c r="F87" s="71"/>
    </row>
    <row r="88" spans="1:6" s="5" customFormat="1" ht="18" x14ac:dyDescent="0.3">
      <c r="A88" s="41"/>
      <c r="B88" s="18" t="s">
        <v>91</v>
      </c>
      <c r="C88" s="66"/>
      <c r="D88" s="69"/>
      <c r="E88" s="72"/>
      <c r="F88" s="72"/>
    </row>
    <row r="89" spans="1:6" s="5" customFormat="1" ht="18" x14ac:dyDescent="0.25">
      <c r="A89" s="79" t="s">
        <v>92</v>
      </c>
      <c r="B89" s="19" t="s">
        <v>93</v>
      </c>
      <c r="C89" s="76" t="s">
        <v>85</v>
      </c>
      <c r="D89" s="67">
        <v>0</v>
      </c>
      <c r="E89" s="70"/>
      <c r="F89" s="70">
        <f>+E89*D89</f>
        <v>0</v>
      </c>
    </row>
    <row r="90" spans="1:6" s="5" customFormat="1" ht="18" x14ac:dyDescent="0.3">
      <c r="A90" s="40"/>
      <c r="B90" s="11"/>
      <c r="C90" s="65"/>
      <c r="D90" s="68"/>
      <c r="E90" s="71"/>
      <c r="F90" s="71"/>
    </row>
    <row r="91" spans="1:6" s="5" customFormat="1" ht="18" x14ac:dyDescent="0.3">
      <c r="A91" s="41"/>
      <c r="B91" s="18" t="s">
        <v>94</v>
      </c>
      <c r="C91" s="66"/>
      <c r="D91" s="69"/>
      <c r="E91" s="72"/>
      <c r="F91" s="72"/>
    </row>
    <row r="92" spans="1:6" s="5" customFormat="1" ht="31.2" x14ac:dyDescent="0.3">
      <c r="A92" s="79" t="s">
        <v>95</v>
      </c>
      <c r="B92" s="13" t="s">
        <v>96</v>
      </c>
      <c r="C92" s="76" t="s">
        <v>85</v>
      </c>
      <c r="D92" s="67">
        <v>1</v>
      </c>
      <c r="E92" s="70"/>
      <c r="F92" s="70">
        <f>+E92*D92</f>
        <v>0</v>
      </c>
    </row>
    <row r="93" spans="1:6" s="5" customFormat="1" ht="18" x14ac:dyDescent="0.3">
      <c r="A93" s="40"/>
      <c r="B93" s="11"/>
      <c r="C93" s="65"/>
      <c r="D93" s="68"/>
      <c r="E93" s="71"/>
      <c r="F93" s="71"/>
    </row>
    <row r="94" spans="1:6" s="5" customFormat="1" ht="18" x14ac:dyDescent="0.3">
      <c r="A94" s="41"/>
      <c r="B94" s="12" t="s">
        <v>97</v>
      </c>
      <c r="C94" s="66"/>
      <c r="D94" s="69"/>
      <c r="E94" s="72"/>
      <c r="F94" s="72"/>
    </row>
    <row r="95" spans="1:6" s="5" customFormat="1" ht="18" x14ac:dyDescent="0.3">
      <c r="A95" s="9"/>
      <c r="B95" s="54" t="s">
        <v>131</v>
      </c>
      <c r="C95" s="55"/>
      <c r="D95" s="55"/>
      <c r="E95" s="56"/>
      <c r="F95" s="27">
        <f>SUM(F80:F94)</f>
        <v>0</v>
      </c>
    </row>
    <row r="96" spans="1:6" s="2" customFormat="1" x14ac:dyDescent="0.3">
      <c r="A96" s="20" t="s">
        <v>98</v>
      </c>
      <c r="B96" s="21"/>
      <c r="C96" s="36"/>
      <c r="D96" s="37"/>
      <c r="E96" s="36"/>
      <c r="F96" s="37"/>
    </row>
    <row r="97" spans="1:6" s="2" customFormat="1" x14ac:dyDescent="0.3">
      <c r="A97" s="61" t="s">
        <v>99</v>
      </c>
      <c r="B97" s="10" t="s">
        <v>100</v>
      </c>
      <c r="C97" s="64" t="s">
        <v>23</v>
      </c>
      <c r="D97" s="67">
        <v>24.684999999999992</v>
      </c>
      <c r="E97" s="70"/>
      <c r="F97" s="70">
        <f>+E97*D97</f>
        <v>0</v>
      </c>
    </row>
    <row r="98" spans="1:6" s="2" customFormat="1" x14ac:dyDescent="0.3">
      <c r="A98" s="62"/>
      <c r="B98" s="11"/>
      <c r="C98" s="65"/>
      <c r="D98" s="68"/>
      <c r="E98" s="71"/>
      <c r="F98" s="71"/>
    </row>
    <row r="99" spans="1:6" s="2" customFormat="1" x14ac:dyDescent="0.3">
      <c r="A99" s="63"/>
      <c r="B99" s="12" t="s">
        <v>101</v>
      </c>
      <c r="C99" s="66"/>
      <c r="D99" s="69"/>
      <c r="E99" s="72"/>
      <c r="F99" s="72"/>
    </row>
    <row r="100" spans="1:6" s="2" customFormat="1" x14ac:dyDescent="0.3">
      <c r="A100" s="61" t="s">
        <v>102</v>
      </c>
      <c r="B100" s="10" t="s">
        <v>103</v>
      </c>
      <c r="C100" s="64" t="s">
        <v>23</v>
      </c>
      <c r="D100" s="67">
        <v>24.684999999999992</v>
      </c>
      <c r="E100" s="70"/>
      <c r="F100" s="70">
        <f>+E100*D100</f>
        <v>0</v>
      </c>
    </row>
    <row r="101" spans="1:6" s="2" customFormat="1" x14ac:dyDescent="0.3">
      <c r="A101" s="62"/>
      <c r="B101" s="11"/>
      <c r="C101" s="65"/>
      <c r="D101" s="68"/>
      <c r="E101" s="71"/>
      <c r="F101" s="71"/>
    </row>
    <row r="102" spans="1:6" s="2" customFormat="1" x14ac:dyDescent="0.3">
      <c r="A102" s="63"/>
      <c r="B102" s="12" t="s">
        <v>101</v>
      </c>
      <c r="C102" s="66"/>
      <c r="D102" s="69"/>
      <c r="E102" s="72"/>
      <c r="F102" s="72"/>
    </row>
    <row r="103" spans="1:6" s="2" customFormat="1" x14ac:dyDescent="0.3">
      <c r="A103" s="61" t="s">
        <v>104</v>
      </c>
      <c r="B103" s="10" t="s">
        <v>105</v>
      </c>
      <c r="C103" s="64" t="s">
        <v>23</v>
      </c>
      <c r="D103" s="67">
        <v>41.910000000000004</v>
      </c>
      <c r="E103" s="70"/>
      <c r="F103" s="70">
        <f>+E103*D103</f>
        <v>0</v>
      </c>
    </row>
    <row r="104" spans="1:6" s="2" customFormat="1" x14ac:dyDescent="0.3">
      <c r="A104" s="62"/>
      <c r="B104" s="11"/>
      <c r="C104" s="65"/>
      <c r="D104" s="68"/>
      <c r="E104" s="71"/>
      <c r="F104" s="71"/>
    </row>
    <row r="105" spans="1:6" s="2" customFormat="1" x14ac:dyDescent="0.3">
      <c r="A105" s="63"/>
      <c r="B105" s="12" t="s">
        <v>101</v>
      </c>
      <c r="C105" s="66"/>
      <c r="D105" s="69"/>
      <c r="E105" s="72"/>
      <c r="F105" s="72"/>
    </row>
    <row r="106" spans="1:6" s="5" customFormat="1" ht="18" x14ac:dyDescent="0.3">
      <c r="A106" s="9"/>
      <c r="B106" s="54" t="s">
        <v>138</v>
      </c>
      <c r="C106" s="55"/>
      <c r="D106" s="55"/>
      <c r="E106" s="56"/>
      <c r="F106" s="27">
        <f>SUM(F97:F105)</f>
        <v>0</v>
      </c>
    </row>
    <row r="107" spans="1:6" s="2" customFormat="1" x14ac:dyDescent="0.3">
      <c r="A107" s="36" t="s">
        <v>106</v>
      </c>
      <c r="B107" s="37"/>
      <c r="C107" s="37"/>
      <c r="D107" s="37"/>
      <c r="E107" s="37"/>
      <c r="F107" s="38"/>
    </row>
    <row r="108" spans="1:6" s="2" customFormat="1" x14ac:dyDescent="0.3">
      <c r="A108" s="39" t="s">
        <v>107</v>
      </c>
      <c r="B108" s="6" t="s">
        <v>108</v>
      </c>
      <c r="C108" s="42" t="s">
        <v>14</v>
      </c>
      <c r="D108" s="45">
        <v>1</v>
      </c>
      <c r="E108" s="48"/>
      <c r="F108" s="48">
        <f>+E108*D108</f>
        <v>0</v>
      </c>
    </row>
    <row r="109" spans="1:6" s="2" customFormat="1" x14ac:dyDescent="0.3">
      <c r="A109" s="40"/>
      <c r="B109" s="7"/>
      <c r="C109" s="43"/>
      <c r="D109" s="46"/>
      <c r="E109" s="49"/>
      <c r="F109" s="49"/>
    </row>
    <row r="110" spans="1:6" s="2" customFormat="1" x14ac:dyDescent="0.3">
      <c r="A110" s="41"/>
      <c r="B110" s="8" t="s">
        <v>109</v>
      </c>
      <c r="C110" s="44"/>
      <c r="D110" s="47"/>
      <c r="E110" s="50"/>
      <c r="F110" s="50"/>
    </row>
    <row r="111" spans="1:6" s="2" customFormat="1" ht="31.2" x14ac:dyDescent="0.3">
      <c r="A111" s="39" t="s">
        <v>110</v>
      </c>
      <c r="B111" s="22" t="s">
        <v>111</v>
      </c>
      <c r="C111" s="42" t="s">
        <v>14</v>
      </c>
      <c r="D111" s="45">
        <v>1</v>
      </c>
      <c r="E111" s="48"/>
      <c r="F111" s="48">
        <f>+E111*D111</f>
        <v>0</v>
      </c>
    </row>
    <row r="112" spans="1:6" s="2" customFormat="1" x14ac:dyDescent="0.3">
      <c r="A112" s="40"/>
      <c r="B112" s="7"/>
      <c r="C112" s="43"/>
      <c r="D112" s="46"/>
      <c r="E112" s="49"/>
      <c r="F112" s="49"/>
    </row>
    <row r="113" spans="1:7" s="2" customFormat="1" x14ac:dyDescent="0.3">
      <c r="A113" s="41"/>
      <c r="B113" s="8" t="s">
        <v>112</v>
      </c>
      <c r="C113" s="44" t="s">
        <v>27</v>
      </c>
      <c r="D113" s="47">
        <v>0.15700000000000003</v>
      </c>
      <c r="E113" s="50"/>
      <c r="F113" s="50">
        <f>+E113*D113</f>
        <v>0</v>
      </c>
    </row>
    <row r="114" spans="1:7" s="5" customFormat="1" ht="18" x14ac:dyDescent="0.3">
      <c r="A114" s="9"/>
      <c r="B114" s="54" t="s">
        <v>132</v>
      </c>
      <c r="C114" s="55"/>
      <c r="D114" s="55"/>
      <c r="E114" s="56"/>
      <c r="F114" s="27">
        <f>SUM(F108:F113)</f>
        <v>0</v>
      </c>
    </row>
    <row r="115" spans="1:7" s="2" customFormat="1" x14ac:dyDescent="0.3">
      <c r="A115" s="36" t="s">
        <v>113</v>
      </c>
      <c r="B115" s="37"/>
      <c r="C115" s="37"/>
      <c r="D115" s="37"/>
      <c r="E115" s="37"/>
      <c r="F115" s="38"/>
    </row>
    <row r="116" spans="1:7" s="2" customFormat="1" ht="31.2" x14ac:dyDescent="0.3">
      <c r="A116" s="39" t="s">
        <v>114</v>
      </c>
      <c r="B116" s="22" t="s">
        <v>115</v>
      </c>
      <c r="C116" s="42" t="s">
        <v>116</v>
      </c>
      <c r="D116" s="45">
        <v>20.200000000000003</v>
      </c>
      <c r="E116" s="48"/>
      <c r="F116" s="48">
        <f>+E116*D116</f>
        <v>0</v>
      </c>
    </row>
    <row r="117" spans="1:7" s="2" customFormat="1" x14ac:dyDescent="0.3">
      <c r="A117" s="40"/>
      <c r="B117" s="7"/>
      <c r="C117" s="43"/>
      <c r="D117" s="46"/>
      <c r="E117" s="49"/>
      <c r="F117" s="49"/>
    </row>
    <row r="118" spans="1:7" s="2" customFormat="1" x14ac:dyDescent="0.3">
      <c r="A118" s="41"/>
      <c r="B118" s="8" t="s">
        <v>117</v>
      </c>
      <c r="C118" s="44"/>
      <c r="D118" s="47"/>
      <c r="E118" s="50"/>
      <c r="F118" s="50"/>
    </row>
    <row r="119" spans="1:7" s="2" customFormat="1" ht="31.2" x14ac:dyDescent="0.3">
      <c r="A119" s="39" t="s">
        <v>118</v>
      </c>
      <c r="B119" s="22" t="s">
        <v>119</v>
      </c>
      <c r="C119" s="42" t="s">
        <v>85</v>
      </c>
      <c r="D119" s="45">
        <v>1</v>
      </c>
      <c r="E119" s="48"/>
      <c r="F119" s="48">
        <f>+E119*D119</f>
        <v>0</v>
      </c>
    </row>
    <row r="120" spans="1:7" s="2" customFormat="1" x14ac:dyDescent="0.3">
      <c r="A120" s="40"/>
      <c r="B120" s="7"/>
      <c r="C120" s="43"/>
      <c r="D120" s="46"/>
      <c r="E120" s="49"/>
      <c r="F120" s="49"/>
    </row>
    <row r="121" spans="1:7" s="2" customFormat="1" x14ac:dyDescent="0.3">
      <c r="A121" s="41"/>
      <c r="B121" s="8" t="s">
        <v>117</v>
      </c>
      <c r="C121" s="44"/>
      <c r="D121" s="47"/>
      <c r="E121" s="50"/>
      <c r="F121" s="50"/>
    </row>
    <row r="122" spans="1:7" s="5" customFormat="1" ht="18" x14ac:dyDescent="0.3">
      <c r="A122" s="9"/>
      <c r="B122" s="54" t="s">
        <v>133</v>
      </c>
      <c r="C122" s="55"/>
      <c r="D122" s="55"/>
      <c r="E122" s="56"/>
      <c r="F122" s="27">
        <f>SUM(F116:F121)</f>
        <v>0</v>
      </c>
    </row>
    <row r="123" spans="1:7" s="23" customFormat="1" ht="22.8" x14ac:dyDescent="0.4">
      <c r="B123" s="4"/>
      <c r="C123" s="4"/>
      <c r="D123" s="4"/>
      <c r="E123" s="29" t="s">
        <v>121</v>
      </c>
      <c r="F123" s="27">
        <f>F16+F78+F95+F106+F114+F122</f>
        <v>0</v>
      </c>
      <c r="G123" s="24"/>
    </row>
    <row r="124" spans="1:7" ht="17.399999999999999" x14ac:dyDescent="0.3">
      <c r="E124" s="29" t="s">
        <v>122</v>
      </c>
      <c r="F124" s="27">
        <f>F123*8%</f>
        <v>0</v>
      </c>
    </row>
    <row r="125" spans="1:7" ht="17.399999999999999" x14ac:dyDescent="0.3">
      <c r="E125" s="29" t="s">
        <v>123</v>
      </c>
      <c r="F125" s="27">
        <f>F123+F124</f>
        <v>0</v>
      </c>
    </row>
    <row r="126" spans="1:7" x14ac:dyDescent="0.3">
      <c r="E126" s="25"/>
    </row>
    <row r="128" spans="1:7" x14ac:dyDescent="0.3">
      <c r="F128" s="26"/>
    </row>
    <row r="129" spans="6:6" x14ac:dyDescent="0.3">
      <c r="F129" s="25"/>
    </row>
  </sheetData>
  <mergeCells count="183">
    <mergeCell ref="A7:F7"/>
    <mergeCell ref="A9:F9"/>
    <mergeCell ref="A10:A12"/>
    <mergeCell ref="C10:C12"/>
    <mergeCell ref="D10:D12"/>
    <mergeCell ref="E10:E12"/>
    <mergeCell ref="F10:F12"/>
    <mergeCell ref="A1:F1"/>
    <mergeCell ref="A2:F2"/>
    <mergeCell ref="A3:F3"/>
    <mergeCell ref="A4:F4"/>
    <mergeCell ref="A5:F5"/>
    <mergeCell ref="A6:F6"/>
    <mergeCell ref="A17:F17"/>
    <mergeCell ref="A19:A21"/>
    <mergeCell ref="C19:C21"/>
    <mergeCell ref="D19:D21"/>
    <mergeCell ref="E19:E21"/>
    <mergeCell ref="F19:F21"/>
    <mergeCell ref="A13:A15"/>
    <mergeCell ref="C13:C15"/>
    <mergeCell ref="D13:D15"/>
    <mergeCell ref="E13:E15"/>
    <mergeCell ref="F13:F15"/>
    <mergeCell ref="B16:E16"/>
    <mergeCell ref="A22:A24"/>
    <mergeCell ref="C22:C24"/>
    <mergeCell ref="D22:D24"/>
    <mergeCell ref="E22:E24"/>
    <mergeCell ref="F22:F24"/>
    <mergeCell ref="A25:A27"/>
    <mergeCell ref="C25:C27"/>
    <mergeCell ref="D25:D27"/>
    <mergeCell ref="E25:E27"/>
    <mergeCell ref="F25:F27"/>
    <mergeCell ref="B34:E34"/>
    <mergeCell ref="A36:A38"/>
    <mergeCell ref="C36:C38"/>
    <mergeCell ref="D36:D38"/>
    <mergeCell ref="E36:E38"/>
    <mergeCell ref="F36:F38"/>
    <mergeCell ref="A28:A30"/>
    <mergeCell ref="C28:C30"/>
    <mergeCell ref="D28:D30"/>
    <mergeCell ref="E28:E30"/>
    <mergeCell ref="F28:F30"/>
    <mergeCell ref="A31:A33"/>
    <mergeCell ref="C31:C33"/>
    <mergeCell ref="D31:D33"/>
    <mergeCell ref="E31:E33"/>
    <mergeCell ref="F31:F33"/>
    <mergeCell ref="A39:A41"/>
    <mergeCell ref="C39:C41"/>
    <mergeCell ref="D39:D41"/>
    <mergeCell ref="E39:E41"/>
    <mergeCell ref="F39:F41"/>
    <mergeCell ref="A42:A44"/>
    <mergeCell ref="C42:C44"/>
    <mergeCell ref="D42:D44"/>
    <mergeCell ref="E42:E44"/>
    <mergeCell ref="F42:F44"/>
    <mergeCell ref="A45:A47"/>
    <mergeCell ref="C45:C47"/>
    <mergeCell ref="D45:D47"/>
    <mergeCell ref="E45:E47"/>
    <mergeCell ref="F45:F47"/>
    <mergeCell ref="A48:A50"/>
    <mergeCell ref="C48:C50"/>
    <mergeCell ref="D48:D50"/>
    <mergeCell ref="E48:E50"/>
    <mergeCell ref="F48:F50"/>
    <mergeCell ref="A51:A53"/>
    <mergeCell ref="C51:C53"/>
    <mergeCell ref="D51:D53"/>
    <mergeCell ref="E51:E53"/>
    <mergeCell ref="F51:F53"/>
    <mergeCell ref="A54:A56"/>
    <mergeCell ref="C54:C56"/>
    <mergeCell ref="D54:D56"/>
    <mergeCell ref="E54:E56"/>
    <mergeCell ref="F54:F56"/>
    <mergeCell ref="A57:A59"/>
    <mergeCell ref="C57:C59"/>
    <mergeCell ref="D57:D59"/>
    <mergeCell ref="E57:E59"/>
    <mergeCell ref="F57:F59"/>
    <mergeCell ref="A60:A62"/>
    <mergeCell ref="C60:C62"/>
    <mergeCell ref="D60:D62"/>
    <mergeCell ref="E60:E62"/>
    <mergeCell ref="F60:F62"/>
    <mergeCell ref="A63:A65"/>
    <mergeCell ref="C63:C65"/>
    <mergeCell ref="D63:D65"/>
    <mergeCell ref="E63:E65"/>
    <mergeCell ref="F63:F65"/>
    <mergeCell ref="A66:A68"/>
    <mergeCell ref="C66:C68"/>
    <mergeCell ref="D66:D68"/>
    <mergeCell ref="E66:E68"/>
    <mergeCell ref="F66:F68"/>
    <mergeCell ref="A74:A76"/>
    <mergeCell ref="C74:C76"/>
    <mergeCell ref="D74:D76"/>
    <mergeCell ref="E74:E76"/>
    <mergeCell ref="F74:F76"/>
    <mergeCell ref="B77:E77"/>
    <mergeCell ref="B69:E69"/>
    <mergeCell ref="A71:A73"/>
    <mergeCell ref="C71:C73"/>
    <mergeCell ref="D71:D73"/>
    <mergeCell ref="E71:E73"/>
    <mergeCell ref="F71:F73"/>
    <mergeCell ref="F80:F82"/>
    <mergeCell ref="A83:A85"/>
    <mergeCell ref="C83:C85"/>
    <mergeCell ref="D83:D85"/>
    <mergeCell ref="E83:E85"/>
    <mergeCell ref="F83:F85"/>
    <mergeCell ref="B78:E78"/>
    <mergeCell ref="B79:C79"/>
    <mergeCell ref="A80:A82"/>
    <mergeCell ref="C80:C82"/>
    <mergeCell ref="D80:D82"/>
    <mergeCell ref="E80:E82"/>
    <mergeCell ref="A86:A88"/>
    <mergeCell ref="C86:C88"/>
    <mergeCell ref="D86:D88"/>
    <mergeCell ref="E86:E88"/>
    <mergeCell ref="F86:F88"/>
    <mergeCell ref="A89:A91"/>
    <mergeCell ref="C89:C91"/>
    <mergeCell ref="D89:D91"/>
    <mergeCell ref="E89:E91"/>
    <mergeCell ref="F89:F91"/>
    <mergeCell ref="C96:D96"/>
    <mergeCell ref="E96:F96"/>
    <mergeCell ref="A97:A99"/>
    <mergeCell ref="C97:C99"/>
    <mergeCell ref="D97:D99"/>
    <mergeCell ref="E97:E99"/>
    <mergeCell ref="F97:F99"/>
    <mergeCell ref="A92:A94"/>
    <mergeCell ref="C92:C94"/>
    <mergeCell ref="D92:D94"/>
    <mergeCell ref="E92:E94"/>
    <mergeCell ref="F92:F94"/>
    <mergeCell ref="B95:E95"/>
    <mergeCell ref="A100:A102"/>
    <mergeCell ref="C100:C102"/>
    <mergeCell ref="D100:D102"/>
    <mergeCell ref="E100:E102"/>
    <mergeCell ref="F100:F102"/>
    <mergeCell ref="A103:A105"/>
    <mergeCell ref="C103:C105"/>
    <mergeCell ref="D103:D105"/>
    <mergeCell ref="E103:E105"/>
    <mergeCell ref="F103:F105"/>
    <mergeCell ref="A111:A113"/>
    <mergeCell ref="C111:C113"/>
    <mergeCell ref="D111:D113"/>
    <mergeCell ref="E111:E113"/>
    <mergeCell ref="F111:F113"/>
    <mergeCell ref="B114:E114"/>
    <mergeCell ref="B106:E106"/>
    <mergeCell ref="A107:F107"/>
    <mergeCell ref="A108:A110"/>
    <mergeCell ref="C108:C110"/>
    <mergeCell ref="D108:D110"/>
    <mergeCell ref="E108:E110"/>
    <mergeCell ref="F108:F110"/>
    <mergeCell ref="A119:A121"/>
    <mergeCell ref="C119:C121"/>
    <mergeCell ref="D119:D121"/>
    <mergeCell ref="E119:E121"/>
    <mergeCell ref="F119:F121"/>
    <mergeCell ref="B122:E122"/>
    <mergeCell ref="A115:F115"/>
    <mergeCell ref="A116:A118"/>
    <mergeCell ref="C116:C118"/>
    <mergeCell ref="D116:D118"/>
    <mergeCell ref="E116:E118"/>
    <mergeCell ref="F116:F118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55" orientation="portrait" verticalDpi="0" r:id="rId1"/>
  <rowBreaks count="1" manualBreakCount="1">
    <brk id="7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78C85-624C-4727-B6EA-3153E0BC529C}">
  <dimension ref="A1:G129"/>
  <sheetViews>
    <sheetView zoomScale="90" zoomScaleNormal="90" workbookViewId="0">
      <pane ySplit="8" topLeftCell="A9" activePane="bottomLeft" state="frozen"/>
      <selection pane="bottomLeft" activeCell="E116" sqref="E116:E118"/>
    </sheetView>
  </sheetViews>
  <sheetFormatPr baseColWidth="10" defaultColWidth="9.109375" defaultRowHeight="15.6" x14ac:dyDescent="0.3"/>
  <cols>
    <col min="1" max="1" width="8.44140625" style="4" customWidth="1"/>
    <col min="2" max="2" width="86.33203125" style="4" customWidth="1"/>
    <col min="3" max="3" width="8" style="4" bestFit="1" customWidth="1"/>
    <col min="4" max="4" width="7.33203125" style="4" bestFit="1" customWidth="1"/>
    <col min="5" max="5" width="26.77734375" style="4" customWidth="1"/>
    <col min="6" max="6" width="29" style="4" customWidth="1"/>
    <col min="7" max="246" width="9.109375" style="4"/>
    <col min="247" max="247" width="8.44140625" style="4" customWidth="1"/>
    <col min="248" max="248" width="86.33203125" style="4" customWidth="1"/>
    <col min="249" max="249" width="8" style="4" bestFit="1" customWidth="1"/>
    <col min="250" max="250" width="7.33203125" style="4" bestFit="1" customWidth="1"/>
    <col min="251" max="251" width="31" style="4" bestFit="1" customWidth="1"/>
    <col min="252" max="252" width="30" style="4" customWidth="1"/>
    <col min="253" max="262" width="0" style="4" hidden="1" customWidth="1"/>
    <col min="263" max="502" width="9.109375" style="4"/>
    <col min="503" max="503" width="8.44140625" style="4" customWidth="1"/>
    <col min="504" max="504" width="86.33203125" style="4" customWidth="1"/>
    <col min="505" max="505" width="8" style="4" bestFit="1" customWidth="1"/>
    <col min="506" max="506" width="7.33203125" style="4" bestFit="1" customWidth="1"/>
    <col min="507" max="507" width="31" style="4" bestFit="1" customWidth="1"/>
    <col min="508" max="508" width="30" style="4" customWidth="1"/>
    <col min="509" max="518" width="0" style="4" hidden="1" customWidth="1"/>
    <col min="519" max="758" width="9.109375" style="4"/>
    <col min="759" max="759" width="8.44140625" style="4" customWidth="1"/>
    <col min="760" max="760" width="86.33203125" style="4" customWidth="1"/>
    <col min="761" max="761" width="8" style="4" bestFit="1" customWidth="1"/>
    <col min="762" max="762" width="7.33203125" style="4" bestFit="1" customWidth="1"/>
    <col min="763" max="763" width="31" style="4" bestFit="1" customWidth="1"/>
    <col min="764" max="764" width="30" style="4" customWidth="1"/>
    <col min="765" max="774" width="0" style="4" hidden="1" customWidth="1"/>
    <col min="775" max="1014" width="9.109375" style="4"/>
    <col min="1015" max="1015" width="8.44140625" style="4" customWidth="1"/>
    <col min="1016" max="1016" width="86.33203125" style="4" customWidth="1"/>
    <col min="1017" max="1017" width="8" style="4" bestFit="1" customWidth="1"/>
    <col min="1018" max="1018" width="7.33203125" style="4" bestFit="1" customWidth="1"/>
    <col min="1019" max="1019" width="31" style="4" bestFit="1" customWidth="1"/>
    <col min="1020" max="1020" width="30" style="4" customWidth="1"/>
    <col min="1021" max="1030" width="0" style="4" hidden="1" customWidth="1"/>
    <col min="1031" max="1270" width="9.109375" style="4"/>
    <col min="1271" max="1271" width="8.44140625" style="4" customWidth="1"/>
    <col min="1272" max="1272" width="86.33203125" style="4" customWidth="1"/>
    <col min="1273" max="1273" width="8" style="4" bestFit="1" customWidth="1"/>
    <col min="1274" max="1274" width="7.33203125" style="4" bestFit="1" customWidth="1"/>
    <col min="1275" max="1275" width="31" style="4" bestFit="1" customWidth="1"/>
    <col min="1276" max="1276" width="30" style="4" customWidth="1"/>
    <col min="1277" max="1286" width="0" style="4" hidden="1" customWidth="1"/>
    <col min="1287" max="1526" width="9.109375" style="4"/>
    <col min="1527" max="1527" width="8.44140625" style="4" customWidth="1"/>
    <col min="1528" max="1528" width="86.33203125" style="4" customWidth="1"/>
    <col min="1529" max="1529" width="8" style="4" bestFit="1" customWidth="1"/>
    <col min="1530" max="1530" width="7.33203125" style="4" bestFit="1" customWidth="1"/>
    <col min="1531" max="1531" width="31" style="4" bestFit="1" customWidth="1"/>
    <col min="1532" max="1532" width="30" style="4" customWidth="1"/>
    <col min="1533" max="1542" width="0" style="4" hidden="1" customWidth="1"/>
    <col min="1543" max="1782" width="9.109375" style="4"/>
    <col min="1783" max="1783" width="8.44140625" style="4" customWidth="1"/>
    <col min="1784" max="1784" width="86.33203125" style="4" customWidth="1"/>
    <col min="1785" max="1785" width="8" style="4" bestFit="1" customWidth="1"/>
    <col min="1786" max="1786" width="7.33203125" style="4" bestFit="1" customWidth="1"/>
    <col min="1787" max="1787" width="31" style="4" bestFit="1" customWidth="1"/>
    <col min="1788" max="1788" width="30" style="4" customWidth="1"/>
    <col min="1789" max="1798" width="0" style="4" hidden="1" customWidth="1"/>
    <col min="1799" max="2038" width="9.109375" style="4"/>
    <col min="2039" max="2039" width="8.44140625" style="4" customWidth="1"/>
    <col min="2040" max="2040" width="86.33203125" style="4" customWidth="1"/>
    <col min="2041" max="2041" width="8" style="4" bestFit="1" customWidth="1"/>
    <col min="2042" max="2042" width="7.33203125" style="4" bestFit="1" customWidth="1"/>
    <col min="2043" max="2043" width="31" style="4" bestFit="1" customWidth="1"/>
    <col min="2044" max="2044" width="30" style="4" customWidth="1"/>
    <col min="2045" max="2054" width="0" style="4" hidden="1" customWidth="1"/>
    <col min="2055" max="2294" width="9.109375" style="4"/>
    <col min="2295" max="2295" width="8.44140625" style="4" customWidth="1"/>
    <col min="2296" max="2296" width="86.33203125" style="4" customWidth="1"/>
    <col min="2297" max="2297" width="8" style="4" bestFit="1" customWidth="1"/>
    <col min="2298" max="2298" width="7.33203125" style="4" bestFit="1" customWidth="1"/>
    <col min="2299" max="2299" width="31" style="4" bestFit="1" customWidth="1"/>
    <col min="2300" max="2300" width="30" style="4" customWidth="1"/>
    <col min="2301" max="2310" width="0" style="4" hidden="1" customWidth="1"/>
    <col min="2311" max="2550" width="9.109375" style="4"/>
    <col min="2551" max="2551" width="8.44140625" style="4" customWidth="1"/>
    <col min="2552" max="2552" width="86.33203125" style="4" customWidth="1"/>
    <col min="2553" max="2553" width="8" style="4" bestFit="1" customWidth="1"/>
    <col min="2554" max="2554" width="7.33203125" style="4" bestFit="1" customWidth="1"/>
    <col min="2555" max="2555" width="31" style="4" bestFit="1" customWidth="1"/>
    <col min="2556" max="2556" width="30" style="4" customWidth="1"/>
    <col min="2557" max="2566" width="0" style="4" hidden="1" customWidth="1"/>
    <col min="2567" max="2806" width="9.109375" style="4"/>
    <col min="2807" max="2807" width="8.44140625" style="4" customWidth="1"/>
    <col min="2808" max="2808" width="86.33203125" style="4" customWidth="1"/>
    <col min="2809" max="2809" width="8" style="4" bestFit="1" customWidth="1"/>
    <col min="2810" max="2810" width="7.33203125" style="4" bestFit="1" customWidth="1"/>
    <col min="2811" max="2811" width="31" style="4" bestFit="1" customWidth="1"/>
    <col min="2812" max="2812" width="30" style="4" customWidth="1"/>
    <col min="2813" max="2822" width="0" style="4" hidden="1" customWidth="1"/>
    <col min="2823" max="3062" width="9.109375" style="4"/>
    <col min="3063" max="3063" width="8.44140625" style="4" customWidth="1"/>
    <col min="3064" max="3064" width="86.33203125" style="4" customWidth="1"/>
    <col min="3065" max="3065" width="8" style="4" bestFit="1" customWidth="1"/>
    <col min="3066" max="3066" width="7.33203125" style="4" bestFit="1" customWidth="1"/>
    <col min="3067" max="3067" width="31" style="4" bestFit="1" customWidth="1"/>
    <col min="3068" max="3068" width="30" style="4" customWidth="1"/>
    <col min="3069" max="3078" width="0" style="4" hidden="1" customWidth="1"/>
    <col min="3079" max="3318" width="9.109375" style="4"/>
    <col min="3319" max="3319" width="8.44140625" style="4" customWidth="1"/>
    <col min="3320" max="3320" width="86.33203125" style="4" customWidth="1"/>
    <col min="3321" max="3321" width="8" style="4" bestFit="1" customWidth="1"/>
    <col min="3322" max="3322" width="7.33203125" style="4" bestFit="1" customWidth="1"/>
    <col min="3323" max="3323" width="31" style="4" bestFit="1" customWidth="1"/>
    <col min="3324" max="3324" width="30" style="4" customWidth="1"/>
    <col min="3325" max="3334" width="0" style="4" hidden="1" customWidth="1"/>
    <col min="3335" max="3574" width="9.109375" style="4"/>
    <col min="3575" max="3575" width="8.44140625" style="4" customWidth="1"/>
    <col min="3576" max="3576" width="86.33203125" style="4" customWidth="1"/>
    <col min="3577" max="3577" width="8" style="4" bestFit="1" customWidth="1"/>
    <col min="3578" max="3578" width="7.33203125" style="4" bestFit="1" customWidth="1"/>
    <col min="3579" max="3579" width="31" style="4" bestFit="1" customWidth="1"/>
    <col min="3580" max="3580" width="30" style="4" customWidth="1"/>
    <col min="3581" max="3590" width="0" style="4" hidden="1" customWidth="1"/>
    <col min="3591" max="3830" width="9.109375" style="4"/>
    <col min="3831" max="3831" width="8.44140625" style="4" customWidth="1"/>
    <col min="3832" max="3832" width="86.33203125" style="4" customWidth="1"/>
    <col min="3833" max="3833" width="8" style="4" bestFit="1" customWidth="1"/>
    <col min="3834" max="3834" width="7.33203125" style="4" bestFit="1" customWidth="1"/>
    <col min="3835" max="3835" width="31" style="4" bestFit="1" customWidth="1"/>
    <col min="3836" max="3836" width="30" style="4" customWidth="1"/>
    <col min="3837" max="3846" width="0" style="4" hidden="1" customWidth="1"/>
    <col min="3847" max="4086" width="9.109375" style="4"/>
    <col min="4087" max="4087" width="8.44140625" style="4" customWidth="1"/>
    <col min="4088" max="4088" width="86.33203125" style="4" customWidth="1"/>
    <col min="4089" max="4089" width="8" style="4" bestFit="1" customWidth="1"/>
    <col min="4090" max="4090" width="7.33203125" style="4" bestFit="1" customWidth="1"/>
    <col min="4091" max="4091" width="31" style="4" bestFit="1" customWidth="1"/>
    <col min="4092" max="4092" width="30" style="4" customWidth="1"/>
    <col min="4093" max="4102" width="0" style="4" hidden="1" customWidth="1"/>
    <col min="4103" max="4342" width="9.109375" style="4"/>
    <col min="4343" max="4343" width="8.44140625" style="4" customWidth="1"/>
    <col min="4344" max="4344" width="86.33203125" style="4" customWidth="1"/>
    <col min="4345" max="4345" width="8" style="4" bestFit="1" customWidth="1"/>
    <col min="4346" max="4346" width="7.33203125" style="4" bestFit="1" customWidth="1"/>
    <col min="4347" max="4347" width="31" style="4" bestFit="1" customWidth="1"/>
    <col min="4348" max="4348" width="30" style="4" customWidth="1"/>
    <col min="4349" max="4358" width="0" style="4" hidden="1" customWidth="1"/>
    <col min="4359" max="4598" width="9.109375" style="4"/>
    <col min="4599" max="4599" width="8.44140625" style="4" customWidth="1"/>
    <col min="4600" max="4600" width="86.33203125" style="4" customWidth="1"/>
    <col min="4601" max="4601" width="8" style="4" bestFit="1" customWidth="1"/>
    <col min="4602" max="4602" width="7.33203125" style="4" bestFit="1" customWidth="1"/>
    <col min="4603" max="4603" width="31" style="4" bestFit="1" customWidth="1"/>
    <col min="4604" max="4604" width="30" style="4" customWidth="1"/>
    <col min="4605" max="4614" width="0" style="4" hidden="1" customWidth="1"/>
    <col min="4615" max="4854" width="9.109375" style="4"/>
    <col min="4855" max="4855" width="8.44140625" style="4" customWidth="1"/>
    <col min="4856" max="4856" width="86.33203125" style="4" customWidth="1"/>
    <col min="4857" max="4857" width="8" style="4" bestFit="1" customWidth="1"/>
    <col min="4858" max="4858" width="7.33203125" style="4" bestFit="1" customWidth="1"/>
    <col min="4859" max="4859" width="31" style="4" bestFit="1" customWidth="1"/>
    <col min="4860" max="4860" width="30" style="4" customWidth="1"/>
    <col min="4861" max="4870" width="0" style="4" hidden="1" customWidth="1"/>
    <col min="4871" max="5110" width="9.109375" style="4"/>
    <col min="5111" max="5111" width="8.44140625" style="4" customWidth="1"/>
    <col min="5112" max="5112" width="86.33203125" style="4" customWidth="1"/>
    <col min="5113" max="5113" width="8" style="4" bestFit="1" customWidth="1"/>
    <col min="5114" max="5114" width="7.33203125" style="4" bestFit="1" customWidth="1"/>
    <col min="5115" max="5115" width="31" style="4" bestFit="1" customWidth="1"/>
    <col min="5116" max="5116" width="30" style="4" customWidth="1"/>
    <col min="5117" max="5126" width="0" style="4" hidden="1" customWidth="1"/>
    <col min="5127" max="5366" width="9.109375" style="4"/>
    <col min="5367" max="5367" width="8.44140625" style="4" customWidth="1"/>
    <col min="5368" max="5368" width="86.33203125" style="4" customWidth="1"/>
    <col min="5369" max="5369" width="8" style="4" bestFit="1" customWidth="1"/>
    <col min="5370" max="5370" width="7.33203125" style="4" bestFit="1" customWidth="1"/>
    <col min="5371" max="5371" width="31" style="4" bestFit="1" customWidth="1"/>
    <col min="5372" max="5372" width="30" style="4" customWidth="1"/>
    <col min="5373" max="5382" width="0" style="4" hidden="1" customWidth="1"/>
    <col min="5383" max="5622" width="9.109375" style="4"/>
    <col min="5623" max="5623" width="8.44140625" style="4" customWidth="1"/>
    <col min="5624" max="5624" width="86.33203125" style="4" customWidth="1"/>
    <col min="5625" max="5625" width="8" style="4" bestFit="1" customWidth="1"/>
    <col min="5626" max="5626" width="7.33203125" style="4" bestFit="1" customWidth="1"/>
    <col min="5627" max="5627" width="31" style="4" bestFit="1" customWidth="1"/>
    <col min="5628" max="5628" width="30" style="4" customWidth="1"/>
    <col min="5629" max="5638" width="0" style="4" hidden="1" customWidth="1"/>
    <col min="5639" max="5878" width="9.109375" style="4"/>
    <col min="5879" max="5879" width="8.44140625" style="4" customWidth="1"/>
    <col min="5880" max="5880" width="86.33203125" style="4" customWidth="1"/>
    <col min="5881" max="5881" width="8" style="4" bestFit="1" customWidth="1"/>
    <col min="5882" max="5882" width="7.33203125" style="4" bestFit="1" customWidth="1"/>
    <col min="5883" max="5883" width="31" style="4" bestFit="1" customWidth="1"/>
    <col min="5884" max="5884" width="30" style="4" customWidth="1"/>
    <col min="5885" max="5894" width="0" style="4" hidden="1" customWidth="1"/>
    <col min="5895" max="6134" width="9.109375" style="4"/>
    <col min="6135" max="6135" width="8.44140625" style="4" customWidth="1"/>
    <col min="6136" max="6136" width="86.33203125" style="4" customWidth="1"/>
    <col min="6137" max="6137" width="8" style="4" bestFit="1" customWidth="1"/>
    <col min="6138" max="6138" width="7.33203125" style="4" bestFit="1" customWidth="1"/>
    <col min="6139" max="6139" width="31" style="4" bestFit="1" customWidth="1"/>
    <col min="6140" max="6140" width="30" style="4" customWidth="1"/>
    <col min="6141" max="6150" width="0" style="4" hidden="1" customWidth="1"/>
    <col min="6151" max="6390" width="9.109375" style="4"/>
    <col min="6391" max="6391" width="8.44140625" style="4" customWidth="1"/>
    <col min="6392" max="6392" width="86.33203125" style="4" customWidth="1"/>
    <col min="6393" max="6393" width="8" style="4" bestFit="1" customWidth="1"/>
    <col min="6394" max="6394" width="7.33203125" style="4" bestFit="1" customWidth="1"/>
    <col min="6395" max="6395" width="31" style="4" bestFit="1" customWidth="1"/>
    <col min="6396" max="6396" width="30" style="4" customWidth="1"/>
    <col min="6397" max="6406" width="0" style="4" hidden="1" customWidth="1"/>
    <col min="6407" max="6646" width="9.109375" style="4"/>
    <col min="6647" max="6647" width="8.44140625" style="4" customWidth="1"/>
    <col min="6648" max="6648" width="86.33203125" style="4" customWidth="1"/>
    <col min="6649" max="6649" width="8" style="4" bestFit="1" customWidth="1"/>
    <col min="6650" max="6650" width="7.33203125" style="4" bestFit="1" customWidth="1"/>
    <col min="6651" max="6651" width="31" style="4" bestFit="1" customWidth="1"/>
    <col min="6652" max="6652" width="30" style="4" customWidth="1"/>
    <col min="6653" max="6662" width="0" style="4" hidden="1" customWidth="1"/>
    <col min="6663" max="6902" width="9.109375" style="4"/>
    <col min="6903" max="6903" width="8.44140625" style="4" customWidth="1"/>
    <col min="6904" max="6904" width="86.33203125" style="4" customWidth="1"/>
    <col min="6905" max="6905" width="8" style="4" bestFit="1" customWidth="1"/>
    <col min="6906" max="6906" width="7.33203125" style="4" bestFit="1" customWidth="1"/>
    <col min="6907" max="6907" width="31" style="4" bestFit="1" customWidth="1"/>
    <col min="6908" max="6908" width="30" style="4" customWidth="1"/>
    <col min="6909" max="6918" width="0" style="4" hidden="1" customWidth="1"/>
    <col min="6919" max="7158" width="9.109375" style="4"/>
    <col min="7159" max="7159" width="8.44140625" style="4" customWidth="1"/>
    <col min="7160" max="7160" width="86.33203125" style="4" customWidth="1"/>
    <col min="7161" max="7161" width="8" style="4" bestFit="1" customWidth="1"/>
    <col min="7162" max="7162" width="7.33203125" style="4" bestFit="1" customWidth="1"/>
    <col min="7163" max="7163" width="31" style="4" bestFit="1" customWidth="1"/>
    <col min="7164" max="7164" width="30" style="4" customWidth="1"/>
    <col min="7165" max="7174" width="0" style="4" hidden="1" customWidth="1"/>
    <col min="7175" max="7414" width="9.109375" style="4"/>
    <col min="7415" max="7415" width="8.44140625" style="4" customWidth="1"/>
    <col min="7416" max="7416" width="86.33203125" style="4" customWidth="1"/>
    <col min="7417" max="7417" width="8" style="4" bestFit="1" customWidth="1"/>
    <col min="7418" max="7418" width="7.33203125" style="4" bestFit="1" customWidth="1"/>
    <col min="7419" max="7419" width="31" style="4" bestFit="1" customWidth="1"/>
    <col min="7420" max="7420" width="30" style="4" customWidth="1"/>
    <col min="7421" max="7430" width="0" style="4" hidden="1" customWidth="1"/>
    <col min="7431" max="7670" width="9.109375" style="4"/>
    <col min="7671" max="7671" width="8.44140625" style="4" customWidth="1"/>
    <col min="7672" max="7672" width="86.33203125" style="4" customWidth="1"/>
    <col min="7673" max="7673" width="8" style="4" bestFit="1" customWidth="1"/>
    <col min="7674" max="7674" width="7.33203125" style="4" bestFit="1" customWidth="1"/>
    <col min="7675" max="7675" width="31" style="4" bestFit="1" customWidth="1"/>
    <col min="7676" max="7676" width="30" style="4" customWidth="1"/>
    <col min="7677" max="7686" width="0" style="4" hidden="1" customWidth="1"/>
    <col min="7687" max="7926" width="9.109375" style="4"/>
    <col min="7927" max="7927" width="8.44140625" style="4" customWidth="1"/>
    <col min="7928" max="7928" width="86.33203125" style="4" customWidth="1"/>
    <col min="7929" max="7929" width="8" style="4" bestFit="1" customWidth="1"/>
    <col min="7930" max="7930" width="7.33203125" style="4" bestFit="1" customWidth="1"/>
    <col min="7931" max="7931" width="31" style="4" bestFit="1" customWidth="1"/>
    <col min="7932" max="7932" width="30" style="4" customWidth="1"/>
    <col min="7933" max="7942" width="0" style="4" hidden="1" customWidth="1"/>
    <col min="7943" max="8182" width="9.109375" style="4"/>
    <col min="8183" max="8183" width="8.44140625" style="4" customWidth="1"/>
    <col min="8184" max="8184" width="86.33203125" style="4" customWidth="1"/>
    <col min="8185" max="8185" width="8" style="4" bestFit="1" customWidth="1"/>
    <col min="8186" max="8186" width="7.33203125" style="4" bestFit="1" customWidth="1"/>
    <col min="8187" max="8187" width="31" style="4" bestFit="1" customWidth="1"/>
    <col min="8188" max="8188" width="30" style="4" customWidth="1"/>
    <col min="8189" max="8198" width="0" style="4" hidden="1" customWidth="1"/>
    <col min="8199" max="8438" width="9.109375" style="4"/>
    <col min="8439" max="8439" width="8.44140625" style="4" customWidth="1"/>
    <col min="8440" max="8440" width="86.33203125" style="4" customWidth="1"/>
    <col min="8441" max="8441" width="8" style="4" bestFit="1" customWidth="1"/>
    <col min="8442" max="8442" width="7.33203125" style="4" bestFit="1" customWidth="1"/>
    <col min="8443" max="8443" width="31" style="4" bestFit="1" customWidth="1"/>
    <col min="8444" max="8444" width="30" style="4" customWidth="1"/>
    <col min="8445" max="8454" width="0" style="4" hidden="1" customWidth="1"/>
    <col min="8455" max="8694" width="9.109375" style="4"/>
    <col min="8695" max="8695" width="8.44140625" style="4" customWidth="1"/>
    <col min="8696" max="8696" width="86.33203125" style="4" customWidth="1"/>
    <col min="8697" max="8697" width="8" style="4" bestFit="1" customWidth="1"/>
    <col min="8698" max="8698" width="7.33203125" style="4" bestFit="1" customWidth="1"/>
    <col min="8699" max="8699" width="31" style="4" bestFit="1" customWidth="1"/>
    <col min="8700" max="8700" width="30" style="4" customWidth="1"/>
    <col min="8701" max="8710" width="0" style="4" hidden="1" customWidth="1"/>
    <col min="8711" max="8950" width="9.109375" style="4"/>
    <col min="8951" max="8951" width="8.44140625" style="4" customWidth="1"/>
    <col min="8952" max="8952" width="86.33203125" style="4" customWidth="1"/>
    <col min="8953" max="8953" width="8" style="4" bestFit="1" customWidth="1"/>
    <col min="8954" max="8954" width="7.33203125" style="4" bestFit="1" customWidth="1"/>
    <col min="8955" max="8955" width="31" style="4" bestFit="1" customWidth="1"/>
    <col min="8956" max="8956" width="30" style="4" customWidth="1"/>
    <col min="8957" max="8966" width="0" style="4" hidden="1" customWidth="1"/>
    <col min="8967" max="9206" width="9.109375" style="4"/>
    <col min="9207" max="9207" width="8.44140625" style="4" customWidth="1"/>
    <col min="9208" max="9208" width="86.33203125" style="4" customWidth="1"/>
    <col min="9209" max="9209" width="8" style="4" bestFit="1" customWidth="1"/>
    <col min="9210" max="9210" width="7.33203125" style="4" bestFit="1" customWidth="1"/>
    <col min="9211" max="9211" width="31" style="4" bestFit="1" customWidth="1"/>
    <col min="9212" max="9212" width="30" style="4" customWidth="1"/>
    <col min="9213" max="9222" width="0" style="4" hidden="1" customWidth="1"/>
    <col min="9223" max="9462" width="9.109375" style="4"/>
    <col min="9463" max="9463" width="8.44140625" style="4" customWidth="1"/>
    <col min="9464" max="9464" width="86.33203125" style="4" customWidth="1"/>
    <col min="9465" max="9465" width="8" style="4" bestFit="1" customWidth="1"/>
    <col min="9466" max="9466" width="7.33203125" style="4" bestFit="1" customWidth="1"/>
    <col min="9467" max="9467" width="31" style="4" bestFit="1" customWidth="1"/>
    <col min="9468" max="9468" width="30" style="4" customWidth="1"/>
    <col min="9469" max="9478" width="0" style="4" hidden="1" customWidth="1"/>
    <col min="9479" max="9718" width="9.109375" style="4"/>
    <col min="9719" max="9719" width="8.44140625" style="4" customWidth="1"/>
    <col min="9720" max="9720" width="86.33203125" style="4" customWidth="1"/>
    <col min="9721" max="9721" width="8" style="4" bestFit="1" customWidth="1"/>
    <col min="9722" max="9722" width="7.33203125" style="4" bestFit="1" customWidth="1"/>
    <col min="9723" max="9723" width="31" style="4" bestFit="1" customWidth="1"/>
    <col min="9724" max="9724" width="30" style="4" customWidth="1"/>
    <col min="9725" max="9734" width="0" style="4" hidden="1" customWidth="1"/>
    <col min="9735" max="9974" width="9.109375" style="4"/>
    <col min="9975" max="9975" width="8.44140625" style="4" customWidth="1"/>
    <col min="9976" max="9976" width="86.33203125" style="4" customWidth="1"/>
    <col min="9977" max="9977" width="8" style="4" bestFit="1" customWidth="1"/>
    <col min="9978" max="9978" width="7.33203125" style="4" bestFit="1" customWidth="1"/>
    <col min="9979" max="9979" width="31" style="4" bestFit="1" customWidth="1"/>
    <col min="9980" max="9980" width="30" style="4" customWidth="1"/>
    <col min="9981" max="9990" width="0" style="4" hidden="1" customWidth="1"/>
    <col min="9991" max="10230" width="9.109375" style="4"/>
    <col min="10231" max="10231" width="8.44140625" style="4" customWidth="1"/>
    <col min="10232" max="10232" width="86.33203125" style="4" customWidth="1"/>
    <col min="10233" max="10233" width="8" style="4" bestFit="1" customWidth="1"/>
    <col min="10234" max="10234" width="7.33203125" style="4" bestFit="1" customWidth="1"/>
    <col min="10235" max="10235" width="31" style="4" bestFit="1" customWidth="1"/>
    <col min="10236" max="10236" width="30" style="4" customWidth="1"/>
    <col min="10237" max="10246" width="0" style="4" hidden="1" customWidth="1"/>
    <col min="10247" max="10486" width="9.109375" style="4"/>
    <col min="10487" max="10487" width="8.44140625" style="4" customWidth="1"/>
    <col min="10488" max="10488" width="86.33203125" style="4" customWidth="1"/>
    <col min="10489" max="10489" width="8" style="4" bestFit="1" customWidth="1"/>
    <col min="10490" max="10490" width="7.33203125" style="4" bestFit="1" customWidth="1"/>
    <col min="10491" max="10491" width="31" style="4" bestFit="1" customWidth="1"/>
    <col min="10492" max="10492" width="30" style="4" customWidth="1"/>
    <col min="10493" max="10502" width="0" style="4" hidden="1" customWidth="1"/>
    <col min="10503" max="10742" width="9.109375" style="4"/>
    <col min="10743" max="10743" width="8.44140625" style="4" customWidth="1"/>
    <col min="10744" max="10744" width="86.33203125" style="4" customWidth="1"/>
    <col min="10745" max="10745" width="8" style="4" bestFit="1" customWidth="1"/>
    <col min="10746" max="10746" width="7.33203125" style="4" bestFit="1" customWidth="1"/>
    <col min="10747" max="10747" width="31" style="4" bestFit="1" customWidth="1"/>
    <col min="10748" max="10748" width="30" style="4" customWidth="1"/>
    <col min="10749" max="10758" width="0" style="4" hidden="1" customWidth="1"/>
    <col min="10759" max="10998" width="9.109375" style="4"/>
    <col min="10999" max="10999" width="8.44140625" style="4" customWidth="1"/>
    <col min="11000" max="11000" width="86.33203125" style="4" customWidth="1"/>
    <col min="11001" max="11001" width="8" style="4" bestFit="1" customWidth="1"/>
    <col min="11002" max="11002" width="7.33203125" style="4" bestFit="1" customWidth="1"/>
    <col min="11003" max="11003" width="31" style="4" bestFit="1" customWidth="1"/>
    <col min="11004" max="11004" width="30" style="4" customWidth="1"/>
    <col min="11005" max="11014" width="0" style="4" hidden="1" customWidth="1"/>
    <col min="11015" max="11254" width="9.109375" style="4"/>
    <col min="11255" max="11255" width="8.44140625" style="4" customWidth="1"/>
    <col min="11256" max="11256" width="86.33203125" style="4" customWidth="1"/>
    <col min="11257" max="11257" width="8" style="4" bestFit="1" customWidth="1"/>
    <col min="11258" max="11258" width="7.33203125" style="4" bestFit="1" customWidth="1"/>
    <col min="11259" max="11259" width="31" style="4" bestFit="1" customWidth="1"/>
    <col min="11260" max="11260" width="30" style="4" customWidth="1"/>
    <col min="11261" max="11270" width="0" style="4" hidden="1" customWidth="1"/>
    <col min="11271" max="11510" width="9.109375" style="4"/>
    <col min="11511" max="11511" width="8.44140625" style="4" customWidth="1"/>
    <col min="11512" max="11512" width="86.33203125" style="4" customWidth="1"/>
    <col min="11513" max="11513" width="8" style="4" bestFit="1" customWidth="1"/>
    <col min="11514" max="11514" width="7.33203125" style="4" bestFit="1" customWidth="1"/>
    <col min="11515" max="11515" width="31" style="4" bestFit="1" customWidth="1"/>
    <col min="11516" max="11516" width="30" style="4" customWidth="1"/>
    <col min="11517" max="11526" width="0" style="4" hidden="1" customWidth="1"/>
    <col min="11527" max="11766" width="9.109375" style="4"/>
    <col min="11767" max="11767" width="8.44140625" style="4" customWidth="1"/>
    <col min="11768" max="11768" width="86.33203125" style="4" customWidth="1"/>
    <col min="11769" max="11769" width="8" style="4" bestFit="1" customWidth="1"/>
    <col min="11770" max="11770" width="7.33203125" style="4" bestFit="1" customWidth="1"/>
    <col min="11771" max="11771" width="31" style="4" bestFit="1" customWidth="1"/>
    <col min="11772" max="11772" width="30" style="4" customWidth="1"/>
    <col min="11773" max="11782" width="0" style="4" hidden="1" customWidth="1"/>
    <col min="11783" max="12022" width="9.109375" style="4"/>
    <col min="12023" max="12023" width="8.44140625" style="4" customWidth="1"/>
    <col min="12024" max="12024" width="86.33203125" style="4" customWidth="1"/>
    <col min="12025" max="12025" width="8" style="4" bestFit="1" customWidth="1"/>
    <col min="12026" max="12026" width="7.33203125" style="4" bestFit="1" customWidth="1"/>
    <col min="12027" max="12027" width="31" style="4" bestFit="1" customWidth="1"/>
    <col min="12028" max="12028" width="30" style="4" customWidth="1"/>
    <col min="12029" max="12038" width="0" style="4" hidden="1" customWidth="1"/>
    <col min="12039" max="12278" width="9.109375" style="4"/>
    <col min="12279" max="12279" width="8.44140625" style="4" customWidth="1"/>
    <col min="12280" max="12280" width="86.33203125" style="4" customWidth="1"/>
    <col min="12281" max="12281" width="8" style="4" bestFit="1" customWidth="1"/>
    <col min="12282" max="12282" width="7.33203125" style="4" bestFit="1" customWidth="1"/>
    <col min="12283" max="12283" width="31" style="4" bestFit="1" customWidth="1"/>
    <col min="12284" max="12284" width="30" style="4" customWidth="1"/>
    <col min="12285" max="12294" width="0" style="4" hidden="1" customWidth="1"/>
    <col min="12295" max="12534" width="9.109375" style="4"/>
    <col min="12535" max="12535" width="8.44140625" style="4" customWidth="1"/>
    <col min="12536" max="12536" width="86.33203125" style="4" customWidth="1"/>
    <col min="12537" max="12537" width="8" style="4" bestFit="1" customWidth="1"/>
    <col min="12538" max="12538" width="7.33203125" style="4" bestFit="1" customWidth="1"/>
    <col min="12539" max="12539" width="31" style="4" bestFit="1" customWidth="1"/>
    <col min="12540" max="12540" width="30" style="4" customWidth="1"/>
    <col min="12541" max="12550" width="0" style="4" hidden="1" customWidth="1"/>
    <col min="12551" max="12790" width="9.109375" style="4"/>
    <col min="12791" max="12791" width="8.44140625" style="4" customWidth="1"/>
    <col min="12792" max="12792" width="86.33203125" style="4" customWidth="1"/>
    <col min="12793" max="12793" width="8" style="4" bestFit="1" customWidth="1"/>
    <col min="12794" max="12794" width="7.33203125" style="4" bestFit="1" customWidth="1"/>
    <col min="12795" max="12795" width="31" style="4" bestFit="1" customWidth="1"/>
    <col min="12796" max="12796" width="30" style="4" customWidth="1"/>
    <col min="12797" max="12806" width="0" style="4" hidden="1" customWidth="1"/>
    <col min="12807" max="13046" width="9.109375" style="4"/>
    <col min="13047" max="13047" width="8.44140625" style="4" customWidth="1"/>
    <col min="13048" max="13048" width="86.33203125" style="4" customWidth="1"/>
    <col min="13049" max="13049" width="8" style="4" bestFit="1" customWidth="1"/>
    <col min="13050" max="13050" width="7.33203125" style="4" bestFit="1" customWidth="1"/>
    <col min="13051" max="13051" width="31" style="4" bestFit="1" customWidth="1"/>
    <col min="13052" max="13052" width="30" style="4" customWidth="1"/>
    <col min="13053" max="13062" width="0" style="4" hidden="1" customWidth="1"/>
    <col min="13063" max="13302" width="9.109375" style="4"/>
    <col min="13303" max="13303" width="8.44140625" style="4" customWidth="1"/>
    <col min="13304" max="13304" width="86.33203125" style="4" customWidth="1"/>
    <col min="13305" max="13305" width="8" style="4" bestFit="1" customWidth="1"/>
    <col min="13306" max="13306" width="7.33203125" style="4" bestFit="1" customWidth="1"/>
    <col min="13307" max="13307" width="31" style="4" bestFit="1" customWidth="1"/>
    <col min="13308" max="13308" width="30" style="4" customWidth="1"/>
    <col min="13309" max="13318" width="0" style="4" hidden="1" customWidth="1"/>
    <col min="13319" max="13558" width="9.109375" style="4"/>
    <col min="13559" max="13559" width="8.44140625" style="4" customWidth="1"/>
    <col min="13560" max="13560" width="86.33203125" style="4" customWidth="1"/>
    <col min="13561" max="13561" width="8" style="4" bestFit="1" customWidth="1"/>
    <col min="13562" max="13562" width="7.33203125" style="4" bestFit="1" customWidth="1"/>
    <col min="13563" max="13563" width="31" style="4" bestFit="1" customWidth="1"/>
    <col min="13564" max="13564" width="30" style="4" customWidth="1"/>
    <col min="13565" max="13574" width="0" style="4" hidden="1" customWidth="1"/>
    <col min="13575" max="13814" width="9.109375" style="4"/>
    <col min="13815" max="13815" width="8.44140625" style="4" customWidth="1"/>
    <col min="13816" max="13816" width="86.33203125" style="4" customWidth="1"/>
    <col min="13817" max="13817" width="8" style="4" bestFit="1" customWidth="1"/>
    <col min="13818" max="13818" width="7.33203125" style="4" bestFit="1" customWidth="1"/>
    <col min="13819" max="13819" width="31" style="4" bestFit="1" customWidth="1"/>
    <col min="13820" max="13820" width="30" style="4" customWidth="1"/>
    <col min="13821" max="13830" width="0" style="4" hidden="1" customWidth="1"/>
    <col min="13831" max="14070" width="9.109375" style="4"/>
    <col min="14071" max="14071" width="8.44140625" style="4" customWidth="1"/>
    <col min="14072" max="14072" width="86.33203125" style="4" customWidth="1"/>
    <col min="14073" max="14073" width="8" style="4" bestFit="1" customWidth="1"/>
    <col min="14074" max="14074" width="7.33203125" style="4" bestFit="1" customWidth="1"/>
    <col min="14075" max="14075" width="31" style="4" bestFit="1" customWidth="1"/>
    <col min="14076" max="14076" width="30" style="4" customWidth="1"/>
    <col min="14077" max="14086" width="0" style="4" hidden="1" customWidth="1"/>
    <col min="14087" max="14326" width="9.109375" style="4"/>
    <col min="14327" max="14327" width="8.44140625" style="4" customWidth="1"/>
    <col min="14328" max="14328" width="86.33203125" style="4" customWidth="1"/>
    <col min="14329" max="14329" width="8" style="4" bestFit="1" customWidth="1"/>
    <col min="14330" max="14330" width="7.33203125" style="4" bestFit="1" customWidth="1"/>
    <col min="14331" max="14331" width="31" style="4" bestFit="1" customWidth="1"/>
    <col min="14332" max="14332" width="30" style="4" customWidth="1"/>
    <col min="14333" max="14342" width="0" style="4" hidden="1" customWidth="1"/>
    <col min="14343" max="14582" width="9.109375" style="4"/>
    <col min="14583" max="14583" width="8.44140625" style="4" customWidth="1"/>
    <col min="14584" max="14584" width="86.33203125" style="4" customWidth="1"/>
    <col min="14585" max="14585" width="8" style="4" bestFit="1" customWidth="1"/>
    <col min="14586" max="14586" width="7.33203125" style="4" bestFit="1" customWidth="1"/>
    <col min="14587" max="14587" width="31" style="4" bestFit="1" customWidth="1"/>
    <col min="14588" max="14588" width="30" style="4" customWidth="1"/>
    <col min="14589" max="14598" width="0" style="4" hidden="1" customWidth="1"/>
    <col min="14599" max="14838" width="9.109375" style="4"/>
    <col min="14839" max="14839" width="8.44140625" style="4" customWidth="1"/>
    <col min="14840" max="14840" width="86.33203125" style="4" customWidth="1"/>
    <col min="14841" max="14841" width="8" style="4" bestFit="1" customWidth="1"/>
    <col min="14842" max="14842" width="7.33203125" style="4" bestFit="1" customWidth="1"/>
    <col min="14843" max="14843" width="31" style="4" bestFit="1" customWidth="1"/>
    <col min="14844" max="14844" width="30" style="4" customWidth="1"/>
    <col min="14845" max="14854" width="0" style="4" hidden="1" customWidth="1"/>
    <col min="14855" max="15094" width="9.109375" style="4"/>
    <col min="15095" max="15095" width="8.44140625" style="4" customWidth="1"/>
    <col min="15096" max="15096" width="86.33203125" style="4" customWidth="1"/>
    <col min="15097" max="15097" width="8" style="4" bestFit="1" customWidth="1"/>
    <col min="15098" max="15098" width="7.33203125" style="4" bestFit="1" customWidth="1"/>
    <col min="15099" max="15099" width="31" style="4" bestFit="1" customWidth="1"/>
    <col min="15100" max="15100" width="30" style="4" customWidth="1"/>
    <col min="15101" max="15110" width="0" style="4" hidden="1" customWidth="1"/>
    <col min="15111" max="15350" width="9.109375" style="4"/>
    <col min="15351" max="15351" width="8.44140625" style="4" customWidth="1"/>
    <col min="15352" max="15352" width="86.33203125" style="4" customWidth="1"/>
    <col min="15353" max="15353" width="8" style="4" bestFit="1" customWidth="1"/>
    <col min="15354" max="15354" width="7.33203125" style="4" bestFit="1" customWidth="1"/>
    <col min="15355" max="15355" width="31" style="4" bestFit="1" customWidth="1"/>
    <col min="15356" max="15356" width="30" style="4" customWidth="1"/>
    <col min="15357" max="15366" width="0" style="4" hidden="1" customWidth="1"/>
    <col min="15367" max="15606" width="9.109375" style="4"/>
    <col min="15607" max="15607" width="8.44140625" style="4" customWidth="1"/>
    <col min="15608" max="15608" width="86.33203125" style="4" customWidth="1"/>
    <col min="15609" max="15609" width="8" style="4" bestFit="1" customWidth="1"/>
    <col min="15610" max="15610" width="7.33203125" style="4" bestFit="1" customWidth="1"/>
    <col min="15611" max="15611" width="31" style="4" bestFit="1" customWidth="1"/>
    <col min="15612" max="15612" width="30" style="4" customWidth="1"/>
    <col min="15613" max="15622" width="0" style="4" hidden="1" customWidth="1"/>
    <col min="15623" max="15862" width="9.109375" style="4"/>
    <col min="15863" max="15863" width="8.44140625" style="4" customWidth="1"/>
    <col min="15864" max="15864" width="86.33203125" style="4" customWidth="1"/>
    <col min="15865" max="15865" width="8" style="4" bestFit="1" customWidth="1"/>
    <col min="15866" max="15866" width="7.33203125" style="4" bestFit="1" customWidth="1"/>
    <col min="15867" max="15867" width="31" style="4" bestFit="1" customWidth="1"/>
    <col min="15868" max="15868" width="30" style="4" customWidth="1"/>
    <col min="15869" max="15878" width="0" style="4" hidden="1" customWidth="1"/>
    <col min="15879" max="16118" width="9.109375" style="4"/>
    <col min="16119" max="16119" width="8.44140625" style="4" customWidth="1"/>
    <col min="16120" max="16120" width="86.33203125" style="4" customWidth="1"/>
    <col min="16121" max="16121" width="8" style="4" bestFit="1" customWidth="1"/>
    <col min="16122" max="16122" width="7.33203125" style="4" bestFit="1" customWidth="1"/>
    <col min="16123" max="16123" width="31" style="4" bestFit="1" customWidth="1"/>
    <col min="16124" max="16124" width="30" style="4" customWidth="1"/>
    <col min="16125" max="16134" width="0" style="4" hidden="1" customWidth="1"/>
    <col min="16135" max="16384" width="9.109375" style="4"/>
  </cols>
  <sheetData>
    <row r="1" spans="1:6" s="1" customFormat="1" ht="15.75" customHeight="1" x14ac:dyDescent="0.3">
      <c r="A1" s="51" t="s">
        <v>137</v>
      </c>
      <c r="B1" s="52"/>
      <c r="C1" s="52"/>
      <c r="D1" s="52"/>
      <c r="E1" s="52"/>
      <c r="F1" s="53"/>
    </row>
    <row r="2" spans="1:6" s="1" customFormat="1" ht="15.75" customHeight="1" x14ac:dyDescent="0.3">
      <c r="A2" s="51" t="s">
        <v>0</v>
      </c>
      <c r="B2" s="52"/>
      <c r="C2" s="52"/>
      <c r="D2" s="52"/>
      <c r="E2" s="52"/>
      <c r="F2" s="53"/>
    </row>
    <row r="3" spans="1:6" s="1" customFormat="1" ht="15.75" customHeight="1" x14ac:dyDescent="0.3">
      <c r="A3" s="51" t="s">
        <v>1</v>
      </c>
      <c r="B3" s="52"/>
      <c r="C3" s="52"/>
      <c r="D3" s="52"/>
      <c r="E3" s="52"/>
      <c r="F3" s="53"/>
    </row>
    <row r="4" spans="1:6" s="1" customFormat="1" ht="15.75" customHeight="1" x14ac:dyDescent="0.3">
      <c r="A4" s="51" t="s">
        <v>2</v>
      </c>
      <c r="B4" s="52"/>
      <c r="C4" s="52"/>
      <c r="D4" s="52"/>
      <c r="E4" s="52"/>
      <c r="F4" s="53"/>
    </row>
    <row r="5" spans="1:6" s="2" customFormat="1" ht="15.75" customHeight="1" x14ac:dyDescent="0.3">
      <c r="A5" s="33" t="s">
        <v>154</v>
      </c>
      <c r="B5" s="34"/>
      <c r="C5" s="34"/>
      <c r="D5" s="34"/>
      <c r="E5" s="34"/>
      <c r="F5" s="35"/>
    </row>
    <row r="6" spans="1:6" s="2" customFormat="1" ht="16.5" customHeight="1" x14ac:dyDescent="0.3">
      <c r="A6" s="33" t="s">
        <v>155</v>
      </c>
      <c r="B6" s="34"/>
      <c r="C6" s="34"/>
      <c r="D6" s="34"/>
      <c r="E6" s="34"/>
      <c r="F6" s="35"/>
    </row>
    <row r="7" spans="1:6" s="2" customFormat="1" ht="15.75" customHeight="1" x14ac:dyDescent="0.3">
      <c r="A7" s="33" t="s">
        <v>156</v>
      </c>
      <c r="B7" s="34"/>
      <c r="C7" s="34"/>
      <c r="D7" s="34"/>
      <c r="E7" s="34"/>
      <c r="F7" s="35"/>
    </row>
    <row r="8" spans="1:6" x14ac:dyDescent="0.3">
      <c r="A8" s="3" t="s">
        <v>6</v>
      </c>
      <c r="B8" s="3" t="s">
        <v>7</v>
      </c>
      <c r="C8" s="3" t="s">
        <v>8</v>
      </c>
      <c r="D8" s="3" t="s">
        <v>9</v>
      </c>
      <c r="E8" s="3" t="s">
        <v>10</v>
      </c>
      <c r="F8" s="3" t="s">
        <v>11</v>
      </c>
    </row>
    <row r="9" spans="1:6" s="5" customFormat="1" ht="18" x14ac:dyDescent="0.3">
      <c r="A9" s="36" t="s">
        <v>124</v>
      </c>
      <c r="B9" s="37"/>
      <c r="C9" s="37"/>
      <c r="D9" s="37"/>
      <c r="E9" s="37"/>
      <c r="F9" s="38"/>
    </row>
    <row r="10" spans="1:6" s="2" customFormat="1" x14ac:dyDescent="0.3">
      <c r="A10" s="39" t="s">
        <v>12</v>
      </c>
      <c r="B10" s="6" t="s">
        <v>13</v>
      </c>
      <c r="C10" s="42" t="s">
        <v>14</v>
      </c>
      <c r="D10" s="45">
        <v>1</v>
      </c>
      <c r="E10" s="48"/>
      <c r="F10" s="48">
        <f>+E10*D10</f>
        <v>0</v>
      </c>
    </row>
    <row r="11" spans="1:6" s="2" customFormat="1" x14ac:dyDescent="0.3">
      <c r="A11" s="40"/>
      <c r="B11" s="7"/>
      <c r="C11" s="43"/>
      <c r="D11" s="46"/>
      <c r="E11" s="49"/>
      <c r="F11" s="49"/>
    </row>
    <row r="12" spans="1:6" s="2" customFormat="1" x14ac:dyDescent="0.3">
      <c r="A12" s="41"/>
      <c r="B12" s="8" t="s">
        <v>15</v>
      </c>
      <c r="C12" s="44"/>
      <c r="D12" s="47"/>
      <c r="E12" s="50"/>
      <c r="F12" s="50"/>
    </row>
    <row r="13" spans="1:6" s="2" customFormat="1" x14ac:dyDescent="0.3">
      <c r="A13" s="39" t="s">
        <v>16</v>
      </c>
      <c r="B13" s="6" t="s">
        <v>17</v>
      </c>
      <c r="C13" s="42" t="s">
        <v>14</v>
      </c>
      <c r="D13" s="45">
        <v>1</v>
      </c>
      <c r="E13" s="48"/>
      <c r="F13" s="48">
        <f>+E13*D13</f>
        <v>0</v>
      </c>
    </row>
    <row r="14" spans="1:6" s="2" customFormat="1" x14ac:dyDescent="0.3">
      <c r="A14" s="40"/>
      <c r="B14" s="7"/>
      <c r="C14" s="43"/>
      <c r="D14" s="46"/>
      <c r="E14" s="49"/>
      <c r="F14" s="49"/>
    </row>
    <row r="15" spans="1:6" s="2" customFormat="1" x14ac:dyDescent="0.3">
      <c r="A15" s="41"/>
      <c r="B15" s="8" t="s">
        <v>18</v>
      </c>
      <c r="C15" s="44"/>
      <c r="D15" s="47"/>
      <c r="E15" s="50"/>
      <c r="F15" s="50"/>
    </row>
    <row r="16" spans="1:6" s="5" customFormat="1" ht="18" x14ac:dyDescent="0.3">
      <c r="A16" s="9"/>
      <c r="B16" s="54" t="s">
        <v>126</v>
      </c>
      <c r="C16" s="55"/>
      <c r="D16" s="55"/>
      <c r="E16" s="56"/>
      <c r="F16" s="27">
        <f>SUM(F10:F15)</f>
        <v>0</v>
      </c>
    </row>
    <row r="17" spans="1:6" s="5" customFormat="1" ht="18" x14ac:dyDescent="0.3">
      <c r="A17" s="36" t="s">
        <v>125</v>
      </c>
      <c r="B17" s="37"/>
      <c r="C17" s="37"/>
      <c r="D17" s="37"/>
      <c r="E17" s="37"/>
      <c r="F17" s="38"/>
    </row>
    <row r="18" spans="1:6" s="2" customFormat="1" x14ac:dyDescent="0.3">
      <c r="A18" s="30" t="s">
        <v>19</v>
      </c>
      <c r="B18" s="31" t="s">
        <v>20</v>
      </c>
      <c r="C18" s="31"/>
      <c r="D18" s="31"/>
      <c r="E18" s="31"/>
      <c r="F18" s="32"/>
    </row>
    <row r="19" spans="1:6" s="2" customFormat="1" x14ac:dyDescent="0.3">
      <c r="A19" s="39" t="s">
        <v>21</v>
      </c>
      <c r="B19" s="6" t="s">
        <v>22</v>
      </c>
      <c r="C19" s="42" t="s">
        <v>23</v>
      </c>
      <c r="D19" s="45">
        <v>44</v>
      </c>
      <c r="E19" s="48"/>
      <c r="F19" s="48">
        <f>+E19*D19</f>
        <v>0</v>
      </c>
    </row>
    <row r="20" spans="1:6" s="2" customFormat="1" x14ac:dyDescent="0.3">
      <c r="A20" s="40"/>
      <c r="B20" s="7"/>
      <c r="C20" s="43"/>
      <c r="D20" s="46"/>
      <c r="E20" s="49"/>
      <c r="F20" s="49"/>
    </row>
    <row r="21" spans="1:6" s="2" customFormat="1" x14ac:dyDescent="0.3">
      <c r="A21" s="41"/>
      <c r="B21" s="8" t="s">
        <v>24</v>
      </c>
      <c r="C21" s="44"/>
      <c r="D21" s="47"/>
      <c r="E21" s="50"/>
      <c r="F21" s="50"/>
    </row>
    <row r="22" spans="1:6" s="2" customFormat="1" x14ac:dyDescent="0.3">
      <c r="A22" s="39" t="s">
        <v>25</v>
      </c>
      <c r="B22" s="6" t="s">
        <v>26</v>
      </c>
      <c r="C22" s="57" t="s">
        <v>27</v>
      </c>
      <c r="D22" s="45">
        <v>6.2521000000000004</v>
      </c>
      <c r="E22" s="48"/>
      <c r="F22" s="48">
        <f>+E22*D22</f>
        <v>0</v>
      </c>
    </row>
    <row r="23" spans="1:6" s="2" customFormat="1" x14ac:dyDescent="0.3">
      <c r="A23" s="40"/>
      <c r="B23" s="7"/>
      <c r="C23" s="43"/>
      <c r="D23" s="46"/>
      <c r="E23" s="49"/>
      <c r="F23" s="49"/>
    </row>
    <row r="24" spans="1:6" s="2" customFormat="1" x14ac:dyDescent="0.3">
      <c r="A24" s="41"/>
      <c r="B24" s="8" t="s">
        <v>28</v>
      </c>
      <c r="C24" s="44"/>
      <c r="D24" s="47"/>
      <c r="E24" s="50"/>
      <c r="F24" s="50"/>
    </row>
    <row r="25" spans="1:6" s="2" customFormat="1" x14ac:dyDescent="0.3">
      <c r="A25" s="39" t="s">
        <v>29</v>
      </c>
      <c r="B25" s="6" t="s">
        <v>30</v>
      </c>
      <c r="C25" s="57" t="s">
        <v>27</v>
      </c>
      <c r="D25" s="45">
        <v>10.770199999999999</v>
      </c>
      <c r="E25" s="48"/>
      <c r="F25" s="48">
        <f>+E25*D25</f>
        <v>0</v>
      </c>
    </row>
    <row r="26" spans="1:6" s="2" customFormat="1" x14ac:dyDescent="0.3">
      <c r="A26" s="40"/>
      <c r="B26" s="7"/>
      <c r="C26" s="43"/>
      <c r="D26" s="46"/>
      <c r="E26" s="49"/>
      <c r="F26" s="49"/>
    </row>
    <row r="27" spans="1:6" s="2" customFormat="1" x14ac:dyDescent="0.3">
      <c r="A27" s="41"/>
      <c r="B27" s="8" t="s">
        <v>31</v>
      </c>
      <c r="C27" s="44"/>
      <c r="D27" s="47"/>
      <c r="E27" s="50"/>
      <c r="F27" s="50"/>
    </row>
    <row r="28" spans="1:6" s="2" customFormat="1" x14ac:dyDescent="0.3">
      <c r="A28" s="61" t="s">
        <v>32</v>
      </c>
      <c r="B28" s="6" t="s">
        <v>33</v>
      </c>
      <c r="C28" s="57" t="s">
        <v>27</v>
      </c>
      <c r="D28" s="45">
        <v>5.6001900000000004</v>
      </c>
      <c r="E28" s="48"/>
      <c r="F28" s="48">
        <f>+E28*D28</f>
        <v>0</v>
      </c>
    </row>
    <row r="29" spans="1:6" s="2" customFormat="1" x14ac:dyDescent="0.3">
      <c r="A29" s="62"/>
      <c r="B29" s="7"/>
      <c r="C29" s="43"/>
      <c r="D29" s="46"/>
      <c r="E29" s="49"/>
      <c r="F29" s="49"/>
    </row>
    <row r="30" spans="1:6" s="2" customFormat="1" x14ac:dyDescent="0.3">
      <c r="A30" s="63"/>
      <c r="B30" s="8" t="s">
        <v>34</v>
      </c>
      <c r="C30" s="44"/>
      <c r="D30" s="47"/>
      <c r="E30" s="50"/>
      <c r="F30" s="50"/>
    </row>
    <row r="31" spans="1:6" s="2" customFormat="1" x14ac:dyDescent="0.3">
      <c r="A31" s="39" t="s">
        <v>35</v>
      </c>
      <c r="B31" s="6" t="s">
        <v>36</v>
      </c>
      <c r="C31" s="57" t="s">
        <v>27</v>
      </c>
      <c r="D31" s="45">
        <v>11.42211</v>
      </c>
      <c r="E31" s="48"/>
      <c r="F31" s="48">
        <f>+E31*D31</f>
        <v>0</v>
      </c>
    </row>
    <row r="32" spans="1:6" s="2" customFormat="1" x14ac:dyDescent="0.3">
      <c r="A32" s="40"/>
      <c r="B32" s="7"/>
      <c r="C32" s="43"/>
      <c r="D32" s="46"/>
      <c r="E32" s="49"/>
      <c r="F32" s="49"/>
    </row>
    <row r="33" spans="1:6" s="2" customFormat="1" x14ac:dyDescent="0.3">
      <c r="A33" s="41"/>
      <c r="B33" s="8" t="s">
        <v>37</v>
      </c>
      <c r="C33" s="44"/>
      <c r="D33" s="47"/>
      <c r="E33" s="50"/>
      <c r="F33" s="50"/>
    </row>
    <row r="34" spans="1:6" customFormat="1" ht="18" x14ac:dyDescent="0.3">
      <c r="A34" s="9"/>
      <c r="B34" s="58" t="s">
        <v>127</v>
      </c>
      <c r="C34" s="59"/>
      <c r="D34" s="59"/>
      <c r="E34" s="60"/>
      <c r="F34" s="28">
        <f>SUM(F19:F33)</f>
        <v>0</v>
      </c>
    </row>
    <row r="35" spans="1:6" s="2" customFormat="1" x14ac:dyDescent="0.3">
      <c r="A35" s="30" t="s">
        <v>38</v>
      </c>
      <c r="B35" s="31" t="s">
        <v>39</v>
      </c>
      <c r="C35" s="31"/>
      <c r="D35" s="31"/>
      <c r="E35" s="31"/>
      <c r="F35" s="32"/>
    </row>
    <row r="36" spans="1:6" s="2" customFormat="1" x14ac:dyDescent="0.3">
      <c r="A36" s="39" t="s">
        <v>40</v>
      </c>
      <c r="B36" s="6" t="s">
        <v>41</v>
      </c>
      <c r="C36" s="42" t="s">
        <v>27</v>
      </c>
      <c r="D36" s="45">
        <v>0</v>
      </c>
      <c r="E36" s="48"/>
      <c r="F36" s="48">
        <f>+E36*D36</f>
        <v>0</v>
      </c>
    </row>
    <row r="37" spans="1:6" s="2" customFormat="1" x14ac:dyDescent="0.3">
      <c r="A37" s="40"/>
      <c r="B37" s="7"/>
      <c r="C37" s="43"/>
      <c r="D37" s="46"/>
      <c r="E37" s="49"/>
      <c r="F37" s="49"/>
    </row>
    <row r="38" spans="1:6" s="2" customFormat="1" x14ac:dyDescent="0.3">
      <c r="A38" s="41"/>
      <c r="B38" s="8" t="s">
        <v>42</v>
      </c>
      <c r="C38" s="44"/>
      <c r="D38" s="47"/>
      <c r="E38" s="50"/>
      <c r="F38" s="50"/>
    </row>
    <row r="39" spans="1:6" s="2" customFormat="1" x14ac:dyDescent="0.3">
      <c r="A39" s="39" t="s">
        <v>43</v>
      </c>
      <c r="B39" s="6" t="s">
        <v>44</v>
      </c>
      <c r="C39" s="42" t="s">
        <v>27</v>
      </c>
      <c r="D39" s="45">
        <v>1.31165</v>
      </c>
      <c r="E39" s="48"/>
      <c r="F39" s="48">
        <f>+E39*D39</f>
        <v>0</v>
      </c>
    </row>
    <row r="40" spans="1:6" s="2" customFormat="1" x14ac:dyDescent="0.3">
      <c r="A40" s="40"/>
      <c r="B40" s="7"/>
      <c r="C40" s="43"/>
      <c r="D40" s="46"/>
      <c r="E40" s="49"/>
      <c r="F40" s="49"/>
    </row>
    <row r="41" spans="1:6" s="2" customFormat="1" x14ac:dyDescent="0.3">
      <c r="A41" s="41"/>
      <c r="B41" s="8" t="s">
        <v>45</v>
      </c>
      <c r="C41" s="44"/>
      <c r="D41" s="47"/>
      <c r="E41" s="50"/>
      <c r="F41" s="50"/>
    </row>
    <row r="42" spans="1:6" s="2" customFormat="1" x14ac:dyDescent="0.3">
      <c r="A42" s="39" t="s">
        <v>46</v>
      </c>
      <c r="B42" s="6" t="s">
        <v>47</v>
      </c>
      <c r="C42" s="42" t="s">
        <v>27</v>
      </c>
      <c r="D42" s="45">
        <v>5.7919000000000009</v>
      </c>
      <c r="E42" s="48"/>
      <c r="F42" s="48">
        <f>+E42*D42</f>
        <v>0</v>
      </c>
    </row>
    <row r="43" spans="1:6" s="2" customFormat="1" x14ac:dyDescent="0.3">
      <c r="A43" s="40"/>
      <c r="B43" s="7"/>
      <c r="C43" s="43"/>
      <c r="D43" s="46"/>
      <c r="E43" s="49"/>
      <c r="F43" s="49"/>
    </row>
    <row r="44" spans="1:6" s="2" customFormat="1" x14ac:dyDescent="0.3">
      <c r="A44" s="41"/>
      <c r="B44" s="8" t="s">
        <v>48</v>
      </c>
      <c r="C44" s="44"/>
      <c r="D44" s="47"/>
      <c r="E44" s="50"/>
      <c r="F44" s="50"/>
    </row>
    <row r="45" spans="1:6" s="2" customFormat="1" x14ac:dyDescent="0.3">
      <c r="A45" s="39" t="s">
        <v>49</v>
      </c>
      <c r="B45" s="6" t="s">
        <v>50</v>
      </c>
      <c r="C45" s="42" t="s">
        <v>23</v>
      </c>
      <c r="D45" s="45">
        <v>61.587400000000002</v>
      </c>
      <c r="E45" s="48"/>
      <c r="F45" s="48">
        <f>+E45*D45</f>
        <v>0</v>
      </c>
    </row>
    <row r="46" spans="1:6" s="2" customFormat="1" x14ac:dyDescent="0.3">
      <c r="A46" s="40"/>
      <c r="B46" s="7"/>
      <c r="C46" s="43"/>
      <c r="D46" s="46"/>
      <c r="E46" s="49"/>
      <c r="F46" s="49"/>
    </row>
    <row r="47" spans="1:6" s="2" customFormat="1" x14ac:dyDescent="0.3">
      <c r="A47" s="41"/>
      <c r="B47" s="8" t="s">
        <v>51</v>
      </c>
      <c r="C47" s="44"/>
      <c r="D47" s="47"/>
      <c r="E47" s="50"/>
      <c r="F47" s="50"/>
    </row>
    <row r="48" spans="1:6" s="2" customFormat="1" x14ac:dyDescent="0.3">
      <c r="A48" s="39" t="s">
        <v>52</v>
      </c>
      <c r="B48" s="6" t="s">
        <v>53</v>
      </c>
      <c r="C48" s="42" t="s">
        <v>54</v>
      </c>
      <c r="D48" s="45">
        <v>289.59500000000003</v>
      </c>
      <c r="E48" s="48"/>
      <c r="F48" s="48">
        <f>+E48*D48</f>
        <v>0</v>
      </c>
    </row>
    <row r="49" spans="1:6" s="2" customFormat="1" x14ac:dyDescent="0.3">
      <c r="A49" s="40"/>
      <c r="B49" s="7"/>
      <c r="C49" s="43"/>
      <c r="D49" s="46"/>
      <c r="E49" s="49"/>
      <c r="F49" s="49"/>
    </row>
    <row r="50" spans="1:6" s="2" customFormat="1" x14ac:dyDescent="0.3">
      <c r="A50" s="41"/>
      <c r="B50" s="8" t="s">
        <v>55</v>
      </c>
      <c r="C50" s="44"/>
      <c r="D50" s="47"/>
      <c r="E50" s="50"/>
      <c r="F50" s="50"/>
    </row>
    <row r="51" spans="1:6" s="2" customFormat="1" x14ac:dyDescent="0.3">
      <c r="A51" s="39" t="s">
        <v>56</v>
      </c>
      <c r="B51" s="6" t="s">
        <v>57</v>
      </c>
      <c r="C51" s="42" t="s">
        <v>27</v>
      </c>
      <c r="D51" s="45">
        <v>0.86399999999999999</v>
      </c>
      <c r="E51" s="48"/>
      <c r="F51" s="48">
        <f>+E51*D51</f>
        <v>0</v>
      </c>
    </row>
    <row r="52" spans="1:6" s="2" customFormat="1" x14ac:dyDescent="0.3">
      <c r="A52" s="40"/>
      <c r="B52" s="7"/>
      <c r="C52" s="43"/>
      <c r="D52" s="46"/>
      <c r="E52" s="49"/>
      <c r="F52" s="49"/>
    </row>
    <row r="53" spans="1:6" s="2" customFormat="1" x14ac:dyDescent="0.3">
      <c r="A53" s="41"/>
      <c r="B53" s="8" t="s">
        <v>58</v>
      </c>
      <c r="C53" s="44"/>
      <c r="D53" s="47"/>
      <c r="E53" s="50"/>
      <c r="F53" s="50"/>
    </row>
    <row r="54" spans="1:6" s="2" customFormat="1" x14ac:dyDescent="0.3">
      <c r="A54" s="39" t="s">
        <v>59</v>
      </c>
      <c r="B54" s="6" t="s">
        <v>60</v>
      </c>
      <c r="C54" s="42" t="s">
        <v>27</v>
      </c>
      <c r="D54" s="45">
        <v>1.5501400000000003</v>
      </c>
      <c r="E54" s="48"/>
      <c r="F54" s="48">
        <f>+E54*D54</f>
        <v>0</v>
      </c>
    </row>
    <row r="55" spans="1:6" s="2" customFormat="1" x14ac:dyDescent="0.3">
      <c r="A55" s="40"/>
      <c r="B55" s="7"/>
      <c r="C55" s="43"/>
      <c r="D55" s="46"/>
      <c r="E55" s="49"/>
      <c r="F55" s="49"/>
    </row>
    <row r="56" spans="1:6" s="2" customFormat="1" x14ac:dyDescent="0.3">
      <c r="A56" s="41"/>
      <c r="B56" s="8" t="s">
        <v>45</v>
      </c>
      <c r="C56" s="44"/>
      <c r="D56" s="47"/>
      <c r="E56" s="50"/>
      <c r="F56" s="50"/>
    </row>
    <row r="57" spans="1:6" s="2" customFormat="1" x14ac:dyDescent="0.3">
      <c r="A57" s="61" t="s">
        <v>61</v>
      </c>
      <c r="B57" s="10" t="s">
        <v>62</v>
      </c>
      <c r="C57" s="64" t="s">
        <v>23</v>
      </c>
      <c r="D57" s="67">
        <v>21.650000000000002</v>
      </c>
      <c r="E57" s="70"/>
      <c r="F57" s="70">
        <f>+E57*D57</f>
        <v>0</v>
      </c>
    </row>
    <row r="58" spans="1:6" s="2" customFormat="1" x14ac:dyDescent="0.3">
      <c r="A58" s="62"/>
      <c r="B58" s="11"/>
      <c r="C58" s="65"/>
      <c r="D58" s="68"/>
      <c r="E58" s="71"/>
      <c r="F58" s="71"/>
    </row>
    <row r="59" spans="1:6" s="2" customFormat="1" x14ac:dyDescent="0.3">
      <c r="A59" s="63"/>
      <c r="B59" s="12" t="s">
        <v>63</v>
      </c>
      <c r="C59" s="66"/>
      <c r="D59" s="69"/>
      <c r="E59" s="72"/>
      <c r="F59" s="72"/>
    </row>
    <row r="60" spans="1:6" s="2" customFormat="1" x14ac:dyDescent="0.3">
      <c r="A60" s="61" t="s">
        <v>64</v>
      </c>
      <c r="B60" s="10" t="s">
        <v>65</v>
      </c>
      <c r="C60" s="64" t="s">
        <v>23</v>
      </c>
      <c r="D60" s="67">
        <v>8.48</v>
      </c>
      <c r="E60" s="70"/>
      <c r="F60" s="70">
        <f>+E60*D60</f>
        <v>0</v>
      </c>
    </row>
    <row r="61" spans="1:6" s="2" customFormat="1" x14ac:dyDescent="0.3">
      <c r="A61" s="62"/>
      <c r="B61" s="11"/>
      <c r="C61" s="65"/>
      <c r="D61" s="68"/>
      <c r="E61" s="71"/>
      <c r="F61" s="71"/>
    </row>
    <row r="62" spans="1:6" s="2" customFormat="1" x14ac:dyDescent="0.3">
      <c r="A62" s="63"/>
      <c r="B62" s="12" t="s">
        <v>66</v>
      </c>
      <c r="C62" s="66"/>
      <c r="D62" s="69"/>
      <c r="E62" s="72"/>
      <c r="F62" s="72"/>
    </row>
    <row r="63" spans="1:6" s="2" customFormat="1" x14ac:dyDescent="0.3">
      <c r="A63" s="39" t="s">
        <v>67</v>
      </c>
      <c r="B63" s="6" t="s">
        <v>68</v>
      </c>
      <c r="C63" s="42" t="s">
        <v>23</v>
      </c>
      <c r="D63" s="45">
        <v>22.200000000000003</v>
      </c>
      <c r="E63" s="48"/>
      <c r="F63" s="48">
        <f>+E63*D63</f>
        <v>0</v>
      </c>
    </row>
    <row r="64" spans="1:6" s="2" customFormat="1" x14ac:dyDescent="0.3">
      <c r="A64" s="40"/>
      <c r="B64" s="7"/>
      <c r="C64" s="43"/>
      <c r="D64" s="46"/>
      <c r="E64" s="49"/>
      <c r="F64" s="49"/>
    </row>
    <row r="65" spans="1:6" s="2" customFormat="1" x14ac:dyDescent="0.3">
      <c r="A65" s="41"/>
      <c r="B65" s="8" t="s">
        <v>69</v>
      </c>
      <c r="C65" s="44"/>
      <c r="D65" s="47"/>
      <c r="E65" s="50"/>
      <c r="F65" s="50"/>
    </row>
    <row r="66" spans="1:6" s="2" customFormat="1" x14ac:dyDescent="0.3">
      <c r="A66" s="39" t="s">
        <v>70</v>
      </c>
      <c r="B66" s="6" t="s">
        <v>71</v>
      </c>
      <c r="C66" s="42" t="s">
        <v>23</v>
      </c>
      <c r="D66" s="45">
        <v>23.286500000000004</v>
      </c>
      <c r="E66" s="48"/>
      <c r="F66" s="48">
        <f>+E66*D66</f>
        <v>0</v>
      </c>
    </row>
    <row r="67" spans="1:6" s="2" customFormat="1" x14ac:dyDescent="0.3">
      <c r="A67" s="40"/>
      <c r="B67" s="7"/>
      <c r="C67" s="43"/>
      <c r="D67" s="46"/>
      <c r="E67" s="49"/>
      <c r="F67" s="49"/>
    </row>
    <row r="68" spans="1:6" s="2" customFormat="1" x14ac:dyDescent="0.3">
      <c r="A68" s="41"/>
      <c r="B68" s="8" t="s">
        <v>72</v>
      </c>
      <c r="C68" s="44"/>
      <c r="D68" s="47"/>
      <c r="E68" s="50"/>
      <c r="F68" s="50"/>
    </row>
    <row r="69" spans="1:6" customFormat="1" ht="18" x14ac:dyDescent="0.3">
      <c r="A69" s="9"/>
      <c r="B69" s="58" t="s">
        <v>128</v>
      </c>
      <c r="C69" s="59"/>
      <c r="D69" s="59"/>
      <c r="E69" s="60"/>
      <c r="F69" s="28">
        <f>SUM(F36:F68)</f>
        <v>0</v>
      </c>
    </row>
    <row r="70" spans="1:6" s="2" customFormat="1" x14ac:dyDescent="0.3">
      <c r="A70" s="30" t="s">
        <v>73</v>
      </c>
      <c r="B70" s="31" t="s">
        <v>74</v>
      </c>
      <c r="C70" s="31"/>
      <c r="D70" s="31"/>
      <c r="E70" s="31"/>
      <c r="F70" s="32"/>
    </row>
    <row r="71" spans="1:6" s="5" customFormat="1" ht="18" x14ac:dyDescent="0.3">
      <c r="A71" s="73" t="s">
        <v>75</v>
      </c>
      <c r="B71" s="13" t="s">
        <v>76</v>
      </c>
      <c r="C71" s="76" t="s">
        <v>14</v>
      </c>
      <c r="D71" s="67">
        <v>0</v>
      </c>
      <c r="E71" s="70"/>
      <c r="F71" s="70">
        <f>+E71*D71</f>
        <v>0</v>
      </c>
    </row>
    <row r="72" spans="1:6" s="5" customFormat="1" ht="18" x14ac:dyDescent="0.3">
      <c r="A72" s="74"/>
      <c r="B72" s="11"/>
      <c r="C72" s="77"/>
      <c r="D72" s="68"/>
      <c r="E72" s="71"/>
      <c r="F72" s="71"/>
    </row>
    <row r="73" spans="1:6" s="5" customFormat="1" ht="18" x14ac:dyDescent="0.3">
      <c r="A73" s="75"/>
      <c r="B73" s="12" t="s">
        <v>77</v>
      </c>
      <c r="C73" s="78"/>
      <c r="D73" s="69"/>
      <c r="E73" s="72"/>
      <c r="F73" s="72"/>
    </row>
    <row r="74" spans="1:6" s="5" customFormat="1" ht="18" x14ac:dyDescent="0.3">
      <c r="A74" s="79" t="s">
        <v>78</v>
      </c>
      <c r="B74" s="6" t="s">
        <v>79</v>
      </c>
      <c r="C74" s="42" t="s">
        <v>27</v>
      </c>
      <c r="D74" s="45">
        <v>3.8903199999999996</v>
      </c>
      <c r="E74" s="48"/>
      <c r="F74" s="48">
        <f>+E74*D74</f>
        <v>0</v>
      </c>
    </row>
    <row r="75" spans="1:6" s="5" customFormat="1" ht="18" x14ac:dyDescent="0.3">
      <c r="A75" s="40"/>
      <c r="B75" s="7"/>
      <c r="C75" s="43"/>
      <c r="D75" s="46"/>
      <c r="E75" s="49"/>
      <c r="F75" s="49"/>
    </row>
    <row r="76" spans="1:6" s="5" customFormat="1" ht="18" x14ac:dyDescent="0.3">
      <c r="A76" s="41"/>
      <c r="B76" s="8" t="s">
        <v>80</v>
      </c>
      <c r="C76" s="44"/>
      <c r="D76" s="47"/>
      <c r="E76" s="50"/>
      <c r="F76" s="50"/>
    </row>
    <row r="77" spans="1:6" customFormat="1" ht="18" x14ac:dyDescent="0.3">
      <c r="A77" s="9"/>
      <c r="B77" s="58" t="s">
        <v>129</v>
      </c>
      <c r="C77" s="59"/>
      <c r="D77" s="59"/>
      <c r="E77" s="60"/>
      <c r="F77" s="28">
        <f>SUM(F71:F76)</f>
        <v>0</v>
      </c>
    </row>
    <row r="78" spans="1:6" s="5" customFormat="1" ht="18" x14ac:dyDescent="0.3">
      <c r="A78" s="14"/>
      <c r="B78" s="54" t="s">
        <v>130</v>
      </c>
      <c r="C78" s="55"/>
      <c r="D78" s="55"/>
      <c r="E78" s="55"/>
      <c r="F78" s="27">
        <f>+F77+F69+F34</f>
        <v>0</v>
      </c>
    </row>
    <row r="79" spans="1:6" s="5" customFormat="1" ht="18" x14ac:dyDescent="0.3">
      <c r="A79" s="15"/>
      <c r="B79" s="36" t="s">
        <v>81</v>
      </c>
      <c r="C79" s="37" t="s">
        <v>82</v>
      </c>
      <c r="D79" s="16"/>
      <c r="E79" s="16"/>
      <c r="F79" s="17"/>
    </row>
    <row r="80" spans="1:6" s="5" customFormat="1" ht="18" x14ac:dyDescent="0.3">
      <c r="A80" s="79" t="s">
        <v>83</v>
      </c>
      <c r="B80" s="13" t="s">
        <v>84</v>
      </c>
      <c r="C80" s="76" t="s">
        <v>85</v>
      </c>
      <c r="D80" s="67">
        <v>0</v>
      </c>
      <c r="E80" s="70"/>
      <c r="F80" s="70">
        <f>+E80*D80</f>
        <v>0</v>
      </c>
    </row>
    <row r="81" spans="1:6" s="5" customFormat="1" ht="18" x14ac:dyDescent="0.3">
      <c r="A81" s="40"/>
      <c r="B81" s="11"/>
      <c r="C81" s="65"/>
      <c r="D81" s="68"/>
      <c r="E81" s="71"/>
      <c r="F81" s="71"/>
    </row>
    <row r="82" spans="1:6" s="5" customFormat="1" ht="18" x14ac:dyDescent="0.3">
      <c r="A82" s="41"/>
      <c r="B82" s="18" t="s">
        <v>86</v>
      </c>
      <c r="C82" s="66"/>
      <c r="D82" s="69"/>
      <c r="E82" s="72"/>
      <c r="F82" s="72"/>
    </row>
    <row r="83" spans="1:6" s="5" customFormat="1" ht="18" x14ac:dyDescent="0.3">
      <c r="A83" s="79" t="s">
        <v>87</v>
      </c>
      <c r="B83" s="13" t="s">
        <v>88</v>
      </c>
      <c r="C83" s="76" t="s">
        <v>85</v>
      </c>
      <c r="D83" s="67">
        <v>4</v>
      </c>
      <c r="E83" s="70"/>
      <c r="F83" s="70">
        <f>+E83*D83</f>
        <v>0</v>
      </c>
    </row>
    <row r="84" spans="1:6" s="5" customFormat="1" ht="18" x14ac:dyDescent="0.3">
      <c r="A84" s="40"/>
      <c r="B84" s="11"/>
      <c r="C84" s="65"/>
      <c r="D84" s="68"/>
      <c r="E84" s="71"/>
      <c r="F84" s="71"/>
    </row>
    <row r="85" spans="1:6" s="5" customFormat="1" ht="18" x14ac:dyDescent="0.3">
      <c r="A85" s="41"/>
      <c r="B85" s="18" t="s">
        <v>86</v>
      </c>
      <c r="C85" s="66"/>
      <c r="D85" s="69"/>
      <c r="E85" s="72"/>
      <c r="F85" s="72"/>
    </row>
    <row r="86" spans="1:6" s="5" customFormat="1" ht="18" x14ac:dyDescent="0.3">
      <c r="A86" s="79" t="s">
        <v>89</v>
      </c>
      <c r="B86" s="13" t="s">
        <v>90</v>
      </c>
      <c r="C86" s="76" t="s">
        <v>85</v>
      </c>
      <c r="D86" s="67">
        <v>3</v>
      </c>
      <c r="E86" s="70"/>
      <c r="F86" s="70">
        <f>+E86*D86</f>
        <v>0</v>
      </c>
    </row>
    <row r="87" spans="1:6" s="5" customFormat="1" ht="18" x14ac:dyDescent="0.3">
      <c r="A87" s="40"/>
      <c r="B87" s="11"/>
      <c r="C87" s="65"/>
      <c r="D87" s="68"/>
      <c r="E87" s="71"/>
      <c r="F87" s="71"/>
    </row>
    <row r="88" spans="1:6" s="5" customFormat="1" ht="18" x14ac:dyDescent="0.3">
      <c r="A88" s="41"/>
      <c r="B88" s="18" t="s">
        <v>91</v>
      </c>
      <c r="C88" s="66"/>
      <c r="D88" s="69"/>
      <c r="E88" s="72"/>
      <c r="F88" s="72"/>
    </row>
    <row r="89" spans="1:6" s="5" customFormat="1" ht="18" x14ac:dyDescent="0.25">
      <c r="A89" s="79" t="s">
        <v>92</v>
      </c>
      <c r="B89" s="19" t="s">
        <v>93</v>
      </c>
      <c r="C89" s="76" t="s">
        <v>85</v>
      </c>
      <c r="D89" s="67">
        <v>0</v>
      </c>
      <c r="E89" s="70"/>
      <c r="F89" s="70">
        <f>+E89*D89</f>
        <v>0</v>
      </c>
    </row>
    <row r="90" spans="1:6" s="5" customFormat="1" ht="18" x14ac:dyDescent="0.3">
      <c r="A90" s="40"/>
      <c r="B90" s="11"/>
      <c r="C90" s="65"/>
      <c r="D90" s="68"/>
      <c r="E90" s="71"/>
      <c r="F90" s="71"/>
    </row>
    <row r="91" spans="1:6" s="5" customFormat="1" ht="18" x14ac:dyDescent="0.3">
      <c r="A91" s="41"/>
      <c r="B91" s="18" t="s">
        <v>94</v>
      </c>
      <c r="C91" s="66"/>
      <c r="D91" s="69"/>
      <c r="E91" s="72"/>
      <c r="F91" s="72"/>
    </row>
    <row r="92" spans="1:6" s="5" customFormat="1" ht="31.2" x14ac:dyDescent="0.3">
      <c r="A92" s="79" t="s">
        <v>95</v>
      </c>
      <c r="B92" s="13" t="s">
        <v>96</v>
      </c>
      <c r="C92" s="76" t="s">
        <v>85</v>
      </c>
      <c r="D92" s="67">
        <v>1</v>
      </c>
      <c r="E92" s="70"/>
      <c r="F92" s="70">
        <f>+E92*D92</f>
        <v>0</v>
      </c>
    </row>
    <row r="93" spans="1:6" s="5" customFormat="1" ht="18" x14ac:dyDescent="0.3">
      <c r="A93" s="40"/>
      <c r="B93" s="11"/>
      <c r="C93" s="65"/>
      <c r="D93" s="68"/>
      <c r="E93" s="71"/>
      <c r="F93" s="71"/>
    </row>
    <row r="94" spans="1:6" s="5" customFormat="1" ht="18" x14ac:dyDescent="0.3">
      <c r="A94" s="41"/>
      <c r="B94" s="12" t="s">
        <v>97</v>
      </c>
      <c r="C94" s="66"/>
      <c r="D94" s="69"/>
      <c r="E94" s="72"/>
      <c r="F94" s="72"/>
    </row>
    <row r="95" spans="1:6" s="5" customFormat="1" ht="18" x14ac:dyDescent="0.3">
      <c r="A95" s="9"/>
      <c r="B95" s="54" t="s">
        <v>131</v>
      </c>
      <c r="C95" s="55"/>
      <c r="D95" s="55"/>
      <c r="E95" s="56"/>
      <c r="F95" s="27">
        <f>SUM(F80:F94)</f>
        <v>0</v>
      </c>
    </row>
    <row r="96" spans="1:6" s="2" customFormat="1" x14ac:dyDescent="0.3">
      <c r="A96" s="20" t="s">
        <v>98</v>
      </c>
      <c r="B96" s="21"/>
      <c r="C96" s="36"/>
      <c r="D96" s="37"/>
      <c r="E96" s="36"/>
      <c r="F96" s="37"/>
    </row>
    <row r="97" spans="1:6" s="2" customFormat="1" x14ac:dyDescent="0.3">
      <c r="A97" s="61" t="s">
        <v>99</v>
      </c>
      <c r="B97" s="10" t="s">
        <v>100</v>
      </c>
      <c r="C97" s="64" t="s">
        <v>23</v>
      </c>
      <c r="D97" s="67">
        <v>24.684999999999992</v>
      </c>
      <c r="E97" s="70"/>
      <c r="F97" s="70">
        <f>+E97*D97</f>
        <v>0</v>
      </c>
    </row>
    <row r="98" spans="1:6" s="2" customFormat="1" x14ac:dyDescent="0.3">
      <c r="A98" s="62"/>
      <c r="B98" s="11"/>
      <c r="C98" s="65"/>
      <c r="D98" s="68"/>
      <c r="E98" s="71"/>
      <c r="F98" s="71"/>
    </row>
    <row r="99" spans="1:6" s="2" customFormat="1" x14ac:dyDescent="0.3">
      <c r="A99" s="63"/>
      <c r="B99" s="12" t="s">
        <v>101</v>
      </c>
      <c r="C99" s="66"/>
      <c r="D99" s="69"/>
      <c r="E99" s="72"/>
      <c r="F99" s="72"/>
    </row>
    <row r="100" spans="1:6" s="2" customFormat="1" x14ac:dyDescent="0.3">
      <c r="A100" s="61" t="s">
        <v>102</v>
      </c>
      <c r="B100" s="10" t="s">
        <v>103</v>
      </c>
      <c r="C100" s="64" t="s">
        <v>23</v>
      </c>
      <c r="D100" s="67">
        <v>24.684999999999992</v>
      </c>
      <c r="E100" s="70"/>
      <c r="F100" s="70">
        <f>+E100*D100</f>
        <v>0</v>
      </c>
    </row>
    <row r="101" spans="1:6" s="2" customFormat="1" x14ac:dyDescent="0.3">
      <c r="A101" s="62"/>
      <c r="B101" s="11"/>
      <c r="C101" s="65"/>
      <c r="D101" s="68"/>
      <c r="E101" s="71"/>
      <c r="F101" s="71"/>
    </row>
    <row r="102" spans="1:6" s="2" customFormat="1" x14ac:dyDescent="0.3">
      <c r="A102" s="63"/>
      <c r="B102" s="12" t="s">
        <v>101</v>
      </c>
      <c r="C102" s="66"/>
      <c r="D102" s="69"/>
      <c r="E102" s="72"/>
      <c r="F102" s="72"/>
    </row>
    <row r="103" spans="1:6" s="2" customFormat="1" x14ac:dyDescent="0.3">
      <c r="A103" s="61" t="s">
        <v>104</v>
      </c>
      <c r="B103" s="10" t="s">
        <v>105</v>
      </c>
      <c r="C103" s="64" t="s">
        <v>23</v>
      </c>
      <c r="D103" s="67">
        <v>41.910000000000004</v>
      </c>
      <c r="E103" s="70"/>
      <c r="F103" s="70">
        <f>+E103*D103</f>
        <v>0</v>
      </c>
    </row>
    <row r="104" spans="1:6" s="2" customFormat="1" x14ac:dyDescent="0.3">
      <c r="A104" s="62"/>
      <c r="B104" s="11"/>
      <c r="C104" s="65"/>
      <c r="D104" s="68"/>
      <c r="E104" s="71"/>
      <c r="F104" s="71"/>
    </row>
    <row r="105" spans="1:6" s="2" customFormat="1" x14ac:dyDescent="0.3">
      <c r="A105" s="63"/>
      <c r="B105" s="12" t="s">
        <v>101</v>
      </c>
      <c r="C105" s="66"/>
      <c r="D105" s="69"/>
      <c r="E105" s="72"/>
      <c r="F105" s="72"/>
    </row>
    <row r="106" spans="1:6" s="5" customFormat="1" ht="18" x14ac:dyDescent="0.3">
      <c r="A106" s="9"/>
      <c r="B106" s="54" t="s">
        <v>138</v>
      </c>
      <c r="C106" s="55"/>
      <c r="D106" s="55"/>
      <c r="E106" s="56"/>
      <c r="F106" s="27">
        <f>SUM(F97:F105)</f>
        <v>0</v>
      </c>
    </row>
    <row r="107" spans="1:6" s="2" customFormat="1" x14ac:dyDescent="0.3">
      <c r="A107" s="36" t="s">
        <v>106</v>
      </c>
      <c r="B107" s="37"/>
      <c r="C107" s="37"/>
      <c r="D107" s="37"/>
      <c r="E107" s="37"/>
      <c r="F107" s="38"/>
    </row>
    <row r="108" spans="1:6" s="2" customFormat="1" x14ac:dyDescent="0.3">
      <c r="A108" s="39" t="s">
        <v>107</v>
      </c>
      <c r="B108" s="6" t="s">
        <v>108</v>
      </c>
      <c r="C108" s="42" t="s">
        <v>14</v>
      </c>
      <c r="D108" s="45">
        <v>1</v>
      </c>
      <c r="E108" s="48"/>
      <c r="F108" s="48">
        <f>+E108*D108</f>
        <v>0</v>
      </c>
    </row>
    <row r="109" spans="1:6" s="2" customFormat="1" x14ac:dyDescent="0.3">
      <c r="A109" s="40"/>
      <c r="B109" s="7"/>
      <c r="C109" s="43"/>
      <c r="D109" s="46"/>
      <c r="E109" s="49"/>
      <c r="F109" s="49"/>
    </row>
    <row r="110" spans="1:6" s="2" customFormat="1" x14ac:dyDescent="0.3">
      <c r="A110" s="41"/>
      <c r="B110" s="8" t="s">
        <v>109</v>
      </c>
      <c r="C110" s="44"/>
      <c r="D110" s="47"/>
      <c r="E110" s="50"/>
      <c r="F110" s="50"/>
    </row>
    <row r="111" spans="1:6" s="2" customFormat="1" ht="31.2" x14ac:dyDescent="0.3">
      <c r="A111" s="39" t="s">
        <v>110</v>
      </c>
      <c r="B111" s="22" t="s">
        <v>111</v>
      </c>
      <c r="C111" s="42" t="s">
        <v>14</v>
      </c>
      <c r="D111" s="45">
        <v>1</v>
      </c>
      <c r="E111" s="48"/>
      <c r="F111" s="48">
        <f>+E111*D111</f>
        <v>0</v>
      </c>
    </row>
    <row r="112" spans="1:6" s="2" customFormat="1" x14ac:dyDescent="0.3">
      <c r="A112" s="40"/>
      <c r="B112" s="7"/>
      <c r="C112" s="43"/>
      <c r="D112" s="46"/>
      <c r="E112" s="49"/>
      <c r="F112" s="49"/>
    </row>
    <row r="113" spans="1:7" s="2" customFormat="1" x14ac:dyDescent="0.3">
      <c r="A113" s="41"/>
      <c r="B113" s="8" t="s">
        <v>112</v>
      </c>
      <c r="C113" s="44" t="s">
        <v>27</v>
      </c>
      <c r="D113" s="47">
        <v>0.15700000000000003</v>
      </c>
      <c r="E113" s="50"/>
      <c r="F113" s="50">
        <f>+E113*D113</f>
        <v>0</v>
      </c>
    </row>
    <row r="114" spans="1:7" s="5" customFormat="1" ht="18" x14ac:dyDescent="0.3">
      <c r="A114" s="9"/>
      <c r="B114" s="54" t="s">
        <v>132</v>
      </c>
      <c r="C114" s="55"/>
      <c r="D114" s="55"/>
      <c r="E114" s="56"/>
      <c r="F114" s="27">
        <f>SUM(F108:F113)</f>
        <v>0</v>
      </c>
    </row>
    <row r="115" spans="1:7" s="2" customFormat="1" x14ac:dyDescent="0.3">
      <c r="A115" s="36" t="s">
        <v>113</v>
      </c>
      <c r="B115" s="37"/>
      <c r="C115" s="37"/>
      <c r="D115" s="37"/>
      <c r="E115" s="37"/>
      <c r="F115" s="38"/>
    </row>
    <row r="116" spans="1:7" s="2" customFormat="1" ht="31.2" x14ac:dyDescent="0.3">
      <c r="A116" s="39" t="s">
        <v>114</v>
      </c>
      <c r="B116" s="22" t="s">
        <v>115</v>
      </c>
      <c r="C116" s="42" t="s">
        <v>116</v>
      </c>
      <c r="D116" s="45">
        <v>20.200000000000003</v>
      </c>
      <c r="E116" s="48"/>
      <c r="F116" s="48">
        <f>+E116*D116</f>
        <v>0</v>
      </c>
    </row>
    <row r="117" spans="1:7" s="2" customFormat="1" x14ac:dyDescent="0.3">
      <c r="A117" s="40"/>
      <c r="B117" s="7"/>
      <c r="C117" s="43"/>
      <c r="D117" s="46"/>
      <c r="E117" s="49"/>
      <c r="F117" s="49"/>
    </row>
    <row r="118" spans="1:7" s="2" customFormat="1" x14ac:dyDescent="0.3">
      <c r="A118" s="41"/>
      <c r="B118" s="8" t="s">
        <v>117</v>
      </c>
      <c r="C118" s="44"/>
      <c r="D118" s="47"/>
      <c r="E118" s="50"/>
      <c r="F118" s="50"/>
    </row>
    <row r="119" spans="1:7" s="2" customFormat="1" ht="31.2" x14ac:dyDescent="0.3">
      <c r="A119" s="39" t="s">
        <v>118</v>
      </c>
      <c r="B119" s="22" t="s">
        <v>119</v>
      </c>
      <c r="C119" s="42" t="s">
        <v>85</v>
      </c>
      <c r="D119" s="45">
        <v>1</v>
      </c>
      <c r="E119" s="48"/>
      <c r="F119" s="48">
        <f>+E119*D119</f>
        <v>0</v>
      </c>
    </row>
    <row r="120" spans="1:7" s="2" customFormat="1" x14ac:dyDescent="0.3">
      <c r="A120" s="40"/>
      <c r="B120" s="7"/>
      <c r="C120" s="43"/>
      <c r="D120" s="46"/>
      <c r="E120" s="49"/>
      <c r="F120" s="49"/>
    </row>
    <row r="121" spans="1:7" s="2" customFormat="1" x14ac:dyDescent="0.3">
      <c r="A121" s="41"/>
      <c r="B121" s="8" t="s">
        <v>117</v>
      </c>
      <c r="C121" s="44"/>
      <c r="D121" s="47"/>
      <c r="E121" s="50"/>
      <c r="F121" s="50"/>
    </row>
    <row r="122" spans="1:7" s="5" customFormat="1" ht="18" x14ac:dyDescent="0.3">
      <c r="A122" s="9"/>
      <c r="B122" s="54" t="s">
        <v>133</v>
      </c>
      <c r="C122" s="55"/>
      <c r="D122" s="55"/>
      <c r="E122" s="56"/>
      <c r="F122" s="27">
        <f>SUM(F116:F121)</f>
        <v>0</v>
      </c>
    </row>
    <row r="123" spans="1:7" s="23" customFormat="1" ht="22.8" x14ac:dyDescent="0.4">
      <c r="B123" s="4"/>
      <c r="C123" s="4"/>
      <c r="D123" s="4"/>
      <c r="E123" s="29" t="s">
        <v>121</v>
      </c>
      <c r="F123" s="27">
        <f>F16+F78+F95+F106+F114+F122</f>
        <v>0</v>
      </c>
      <c r="G123" s="24"/>
    </row>
    <row r="124" spans="1:7" ht="17.399999999999999" x14ac:dyDescent="0.3">
      <c r="E124" s="29" t="s">
        <v>122</v>
      </c>
      <c r="F124" s="27">
        <f>F123*8%</f>
        <v>0</v>
      </c>
    </row>
    <row r="125" spans="1:7" ht="17.399999999999999" x14ac:dyDescent="0.3">
      <c r="E125" s="29" t="s">
        <v>123</v>
      </c>
      <c r="F125" s="27">
        <f>F123+F124</f>
        <v>0</v>
      </c>
    </row>
    <row r="126" spans="1:7" x14ac:dyDescent="0.3">
      <c r="E126" s="25"/>
    </row>
    <row r="128" spans="1:7" x14ac:dyDescent="0.3">
      <c r="F128" s="26"/>
    </row>
    <row r="129" spans="6:6" x14ac:dyDescent="0.3">
      <c r="F129" s="25"/>
    </row>
  </sheetData>
  <mergeCells count="183">
    <mergeCell ref="A7:F7"/>
    <mergeCell ref="A9:F9"/>
    <mergeCell ref="A10:A12"/>
    <mergeCell ref="C10:C12"/>
    <mergeCell ref="D10:D12"/>
    <mergeCell ref="E10:E12"/>
    <mergeCell ref="F10:F12"/>
    <mergeCell ref="A1:F1"/>
    <mergeCell ref="A2:F2"/>
    <mergeCell ref="A3:F3"/>
    <mergeCell ref="A4:F4"/>
    <mergeCell ref="A5:F5"/>
    <mergeCell ref="A6:F6"/>
    <mergeCell ref="A17:F17"/>
    <mergeCell ref="A19:A21"/>
    <mergeCell ref="C19:C21"/>
    <mergeCell ref="D19:D21"/>
    <mergeCell ref="E19:E21"/>
    <mergeCell ref="F19:F21"/>
    <mergeCell ref="A13:A15"/>
    <mergeCell ref="C13:C15"/>
    <mergeCell ref="D13:D15"/>
    <mergeCell ref="E13:E15"/>
    <mergeCell ref="F13:F15"/>
    <mergeCell ref="B16:E16"/>
    <mergeCell ref="A22:A24"/>
    <mergeCell ref="C22:C24"/>
    <mergeCell ref="D22:D24"/>
    <mergeCell ref="E22:E24"/>
    <mergeCell ref="F22:F24"/>
    <mergeCell ref="A25:A27"/>
    <mergeCell ref="C25:C27"/>
    <mergeCell ref="D25:D27"/>
    <mergeCell ref="E25:E27"/>
    <mergeCell ref="F25:F27"/>
    <mergeCell ref="B34:E34"/>
    <mergeCell ref="A36:A38"/>
    <mergeCell ref="C36:C38"/>
    <mergeCell ref="D36:D38"/>
    <mergeCell ref="E36:E38"/>
    <mergeCell ref="F36:F38"/>
    <mergeCell ref="A28:A30"/>
    <mergeCell ref="C28:C30"/>
    <mergeCell ref="D28:D30"/>
    <mergeCell ref="E28:E30"/>
    <mergeCell ref="F28:F30"/>
    <mergeCell ref="A31:A33"/>
    <mergeCell ref="C31:C33"/>
    <mergeCell ref="D31:D33"/>
    <mergeCell ref="E31:E33"/>
    <mergeCell ref="F31:F33"/>
    <mergeCell ref="A39:A41"/>
    <mergeCell ref="C39:C41"/>
    <mergeCell ref="D39:D41"/>
    <mergeCell ref="E39:E41"/>
    <mergeCell ref="F39:F41"/>
    <mergeCell ref="A42:A44"/>
    <mergeCell ref="C42:C44"/>
    <mergeCell ref="D42:D44"/>
    <mergeCell ref="E42:E44"/>
    <mergeCell ref="F42:F44"/>
    <mergeCell ref="A45:A47"/>
    <mergeCell ref="C45:C47"/>
    <mergeCell ref="D45:D47"/>
    <mergeCell ref="E45:E47"/>
    <mergeCell ref="F45:F47"/>
    <mergeCell ref="A48:A50"/>
    <mergeCell ref="C48:C50"/>
    <mergeCell ref="D48:D50"/>
    <mergeCell ref="E48:E50"/>
    <mergeCell ref="F48:F50"/>
    <mergeCell ref="A51:A53"/>
    <mergeCell ref="C51:C53"/>
    <mergeCell ref="D51:D53"/>
    <mergeCell ref="E51:E53"/>
    <mergeCell ref="F51:F53"/>
    <mergeCell ref="A54:A56"/>
    <mergeCell ref="C54:C56"/>
    <mergeCell ref="D54:D56"/>
    <mergeCell ref="E54:E56"/>
    <mergeCell ref="F54:F56"/>
    <mergeCell ref="A57:A59"/>
    <mergeCell ref="C57:C59"/>
    <mergeCell ref="D57:D59"/>
    <mergeCell ref="E57:E59"/>
    <mergeCell ref="F57:F59"/>
    <mergeCell ref="A60:A62"/>
    <mergeCell ref="C60:C62"/>
    <mergeCell ref="D60:D62"/>
    <mergeCell ref="E60:E62"/>
    <mergeCell ref="F60:F62"/>
    <mergeCell ref="A63:A65"/>
    <mergeCell ref="C63:C65"/>
    <mergeCell ref="D63:D65"/>
    <mergeCell ref="E63:E65"/>
    <mergeCell ref="F63:F65"/>
    <mergeCell ref="A66:A68"/>
    <mergeCell ref="C66:C68"/>
    <mergeCell ref="D66:D68"/>
    <mergeCell ref="E66:E68"/>
    <mergeCell ref="F66:F68"/>
    <mergeCell ref="A74:A76"/>
    <mergeCell ref="C74:C76"/>
    <mergeCell ref="D74:D76"/>
    <mergeCell ref="E74:E76"/>
    <mergeCell ref="F74:F76"/>
    <mergeCell ref="B77:E77"/>
    <mergeCell ref="B69:E69"/>
    <mergeCell ref="A71:A73"/>
    <mergeCell ref="C71:C73"/>
    <mergeCell ref="D71:D73"/>
    <mergeCell ref="E71:E73"/>
    <mergeCell ref="F71:F73"/>
    <mergeCell ref="F80:F82"/>
    <mergeCell ref="A83:A85"/>
    <mergeCell ref="C83:C85"/>
    <mergeCell ref="D83:D85"/>
    <mergeCell ref="E83:E85"/>
    <mergeCell ref="F83:F85"/>
    <mergeCell ref="B78:E78"/>
    <mergeCell ref="B79:C79"/>
    <mergeCell ref="A80:A82"/>
    <mergeCell ref="C80:C82"/>
    <mergeCell ref="D80:D82"/>
    <mergeCell ref="E80:E82"/>
    <mergeCell ref="A86:A88"/>
    <mergeCell ref="C86:C88"/>
    <mergeCell ref="D86:D88"/>
    <mergeCell ref="E86:E88"/>
    <mergeCell ref="F86:F88"/>
    <mergeCell ref="A89:A91"/>
    <mergeCell ref="C89:C91"/>
    <mergeCell ref="D89:D91"/>
    <mergeCell ref="E89:E91"/>
    <mergeCell ref="F89:F91"/>
    <mergeCell ref="C96:D96"/>
    <mergeCell ref="E96:F96"/>
    <mergeCell ref="A97:A99"/>
    <mergeCell ref="C97:C99"/>
    <mergeCell ref="D97:D99"/>
    <mergeCell ref="E97:E99"/>
    <mergeCell ref="F97:F99"/>
    <mergeCell ref="A92:A94"/>
    <mergeCell ref="C92:C94"/>
    <mergeCell ref="D92:D94"/>
    <mergeCell ref="E92:E94"/>
    <mergeCell ref="F92:F94"/>
    <mergeCell ref="B95:E95"/>
    <mergeCell ref="A100:A102"/>
    <mergeCell ref="C100:C102"/>
    <mergeCell ref="D100:D102"/>
    <mergeCell ref="E100:E102"/>
    <mergeCell ref="F100:F102"/>
    <mergeCell ref="A103:A105"/>
    <mergeCell ref="C103:C105"/>
    <mergeCell ref="D103:D105"/>
    <mergeCell ref="E103:E105"/>
    <mergeCell ref="F103:F105"/>
    <mergeCell ref="A111:A113"/>
    <mergeCell ref="C111:C113"/>
    <mergeCell ref="D111:D113"/>
    <mergeCell ref="E111:E113"/>
    <mergeCell ref="F111:F113"/>
    <mergeCell ref="B114:E114"/>
    <mergeCell ref="B106:E106"/>
    <mergeCell ref="A107:F107"/>
    <mergeCell ref="A108:A110"/>
    <mergeCell ref="C108:C110"/>
    <mergeCell ref="D108:D110"/>
    <mergeCell ref="E108:E110"/>
    <mergeCell ref="F108:F110"/>
    <mergeCell ref="A119:A121"/>
    <mergeCell ref="C119:C121"/>
    <mergeCell ref="D119:D121"/>
    <mergeCell ref="E119:E121"/>
    <mergeCell ref="F119:F121"/>
    <mergeCell ref="B122:E122"/>
    <mergeCell ref="A115:F115"/>
    <mergeCell ref="A116:A118"/>
    <mergeCell ref="C116:C118"/>
    <mergeCell ref="D116:D118"/>
    <mergeCell ref="E116:E118"/>
    <mergeCell ref="F116:F118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55" orientation="portrait" verticalDpi="0" r:id="rId1"/>
  <rowBreaks count="1" manualBreakCount="1">
    <brk id="7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0810D-428B-44D4-802D-58D3C3A87F4A}">
  <dimension ref="A1:G129"/>
  <sheetViews>
    <sheetView tabSelected="1" zoomScale="90" zoomScaleNormal="90" workbookViewId="0">
      <pane ySplit="8" topLeftCell="A9" activePane="bottomLeft" state="frozen"/>
      <selection pane="bottomLeft" activeCell="B119" sqref="B119"/>
    </sheetView>
  </sheetViews>
  <sheetFormatPr baseColWidth="10" defaultColWidth="9.109375" defaultRowHeight="15.6" x14ac:dyDescent="0.3"/>
  <cols>
    <col min="1" max="1" width="8.44140625" style="4" customWidth="1"/>
    <col min="2" max="2" width="86.33203125" style="4" customWidth="1"/>
    <col min="3" max="3" width="8" style="4" bestFit="1" customWidth="1"/>
    <col min="4" max="4" width="7.33203125" style="4" bestFit="1" customWidth="1"/>
    <col min="5" max="5" width="26.77734375" style="4" customWidth="1"/>
    <col min="6" max="6" width="29" style="4" customWidth="1"/>
    <col min="7" max="246" width="9.109375" style="4"/>
    <col min="247" max="247" width="8.44140625" style="4" customWidth="1"/>
    <col min="248" max="248" width="86.33203125" style="4" customWidth="1"/>
    <col min="249" max="249" width="8" style="4" bestFit="1" customWidth="1"/>
    <col min="250" max="250" width="7.33203125" style="4" bestFit="1" customWidth="1"/>
    <col min="251" max="251" width="31" style="4" bestFit="1" customWidth="1"/>
    <col min="252" max="252" width="30" style="4" customWidth="1"/>
    <col min="253" max="262" width="0" style="4" hidden="1" customWidth="1"/>
    <col min="263" max="502" width="9.109375" style="4"/>
    <col min="503" max="503" width="8.44140625" style="4" customWidth="1"/>
    <col min="504" max="504" width="86.33203125" style="4" customWidth="1"/>
    <col min="505" max="505" width="8" style="4" bestFit="1" customWidth="1"/>
    <col min="506" max="506" width="7.33203125" style="4" bestFit="1" customWidth="1"/>
    <col min="507" max="507" width="31" style="4" bestFit="1" customWidth="1"/>
    <col min="508" max="508" width="30" style="4" customWidth="1"/>
    <col min="509" max="518" width="0" style="4" hidden="1" customWidth="1"/>
    <col min="519" max="758" width="9.109375" style="4"/>
    <col min="759" max="759" width="8.44140625" style="4" customWidth="1"/>
    <col min="760" max="760" width="86.33203125" style="4" customWidth="1"/>
    <col min="761" max="761" width="8" style="4" bestFit="1" customWidth="1"/>
    <col min="762" max="762" width="7.33203125" style="4" bestFit="1" customWidth="1"/>
    <col min="763" max="763" width="31" style="4" bestFit="1" customWidth="1"/>
    <col min="764" max="764" width="30" style="4" customWidth="1"/>
    <col min="765" max="774" width="0" style="4" hidden="1" customWidth="1"/>
    <col min="775" max="1014" width="9.109375" style="4"/>
    <col min="1015" max="1015" width="8.44140625" style="4" customWidth="1"/>
    <col min="1016" max="1016" width="86.33203125" style="4" customWidth="1"/>
    <col min="1017" max="1017" width="8" style="4" bestFit="1" customWidth="1"/>
    <col min="1018" max="1018" width="7.33203125" style="4" bestFit="1" customWidth="1"/>
    <col min="1019" max="1019" width="31" style="4" bestFit="1" customWidth="1"/>
    <col min="1020" max="1020" width="30" style="4" customWidth="1"/>
    <col min="1021" max="1030" width="0" style="4" hidden="1" customWidth="1"/>
    <col min="1031" max="1270" width="9.109375" style="4"/>
    <col min="1271" max="1271" width="8.44140625" style="4" customWidth="1"/>
    <col min="1272" max="1272" width="86.33203125" style="4" customWidth="1"/>
    <col min="1273" max="1273" width="8" style="4" bestFit="1" customWidth="1"/>
    <col min="1274" max="1274" width="7.33203125" style="4" bestFit="1" customWidth="1"/>
    <col min="1275" max="1275" width="31" style="4" bestFit="1" customWidth="1"/>
    <col min="1276" max="1276" width="30" style="4" customWidth="1"/>
    <col min="1277" max="1286" width="0" style="4" hidden="1" customWidth="1"/>
    <col min="1287" max="1526" width="9.109375" style="4"/>
    <col min="1527" max="1527" width="8.44140625" style="4" customWidth="1"/>
    <col min="1528" max="1528" width="86.33203125" style="4" customWidth="1"/>
    <col min="1529" max="1529" width="8" style="4" bestFit="1" customWidth="1"/>
    <col min="1530" max="1530" width="7.33203125" style="4" bestFit="1" customWidth="1"/>
    <col min="1531" max="1531" width="31" style="4" bestFit="1" customWidth="1"/>
    <col min="1532" max="1532" width="30" style="4" customWidth="1"/>
    <col min="1533" max="1542" width="0" style="4" hidden="1" customWidth="1"/>
    <col min="1543" max="1782" width="9.109375" style="4"/>
    <col min="1783" max="1783" width="8.44140625" style="4" customWidth="1"/>
    <col min="1784" max="1784" width="86.33203125" style="4" customWidth="1"/>
    <col min="1785" max="1785" width="8" style="4" bestFit="1" customWidth="1"/>
    <col min="1786" max="1786" width="7.33203125" style="4" bestFit="1" customWidth="1"/>
    <col min="1787" max="1787" width="31" style="4" bestFit="1" customWidth="1"/>
    <col min="1788" max="1788" width="30" style="4" customWidth="1"/>
    <col min="1789" max="1798" width="0" style="4" hidden="1" customWidth="1"/>
    <col min="1799" max="2038" width="9.109375" style="4"/>
    <col min="2039" max="2039" width="8.44140625" style="4" customWidth="1"/>
    <col min="2040" max="2040" width="86.33203125" style="4" customWidth="1"/>
    <col min="2041" max="2041" width="8" style="4" bestFit="1" customWidth="1"/>
    <col min="2042" max="2042" width="7.33203125" style="4" bestFit="1" customWidth="1"/>
    <col min="2043" max="2043" width="31" style="4" bestFit="1" customWidth="1"/>
    <col min="2044" max="2044" width="30" style="4" customWidth="1"/>
    <col min="2045" max="2054" width="0" style="4" hidden="1" customWidth="1"/>
    <col min="2055" max="2294" width="9.109375" style="4"/>
    <col min="2295" max="2295" width="8.44140625" style="4" customWidth="1"/>
    <col min="2296" max="2296" width="86.33203125" style="4" customWidth="1"/>
    <col min="2297" max="2297" width="8" style="4" bestFit="1" customWidth="1"/>
    <col min="2298" max="2298" width="7.33203125" style="4" bestFit="1" customWidth="1"/>
    <col min="2299" max="2299" width="31" style="4" bestFit="1" customWidth="1"/>
    <col min="2300" max="2300" width="30" style="4" customWidth="1"/>
    <col min="2301" max="2310" width="0" style="4" hidden="1" customWidth="1"/>
    <col min="2311" max="2550" width="9.109375" style="4"/>
    <col min="2551" max="2551" width="8.44140625" style="4" customWidth="1"/>
    <col min="2552" max="2552" width="86.33203125" style="4" customWidth="1"/>
    <col min="2553" max="2553" width="8" style="4" bestFit="1" customWidth="1"/>
    <col min="2554" max="2554" width="7.33203125" style="4" bestFit="1" customWidth="1"/>
    <col min="2555" max="2555" width="31" style="4" bestFit="1" customWidth="1"/>
    <col min="2556" max="2556" width="30" style="4" customWidth="1"/>
    <col min="2557" max="2566" width="0" style="4" hidden="1" customWidth="1"/>
    <col min="2567" max="2806" width="9.109375" style="4"/>
    <col min="2807" max="2807" width="8.44140625" style="4" customWidth="1"/>
    <col min="2808" max="2808" width="86.33203125" style="4" customWidth="1"/>
    <col min="2809" max="2809" width="8" style="4" bestFit="1" customWidth="1"/>
    <col min="2810" max="2810" width="7.33203125" style="4" bestFit="1" customWidth="1"/>
    <col min="2811" max="2811" width="31" style="4" bestFit="1" customWidth="1"/>
    <col min="2812" max="2812" width="30" style="4" customWidth="1"/>
    <col min="2813" max="2822" width="0" style="4" hidden="1" customWidth="1"/>
    <col min="2823" max="3062" width="9.109375" style="4"/>
    <col min="3063" max="3063" width="8.44140625" style="4" customWidth="1"/>
    <col min="3064" max="3064" width="86.33203125" style="4" customWidth="1"/>
    <col min="3065" max="3065" width="8" style="4" bestFit="1" customWidth="1"/>
    <col min="3066" max="3066" width="7.33203125" style="4" bestFit="1" customWidth="1"/>
    <col min="3067" max="3067" width="31" style="4" bestFit="1" customWidth="1"/>
    <col min="3068" max="3068" width="30" style="4" customWidth="1"/>
    <col min="3069" max="3078" width="0" style="4" hidden="1" customWidth="1"/>
    <col min="3079" max="3318" width="9.109375" style="4"/>
    <col min="3319" max="3319" width="8.44140625" style="4" customWidth="1"/>
    <col min="3320" max="3320" width="86.33203125" style="4" customWidth="1"/>
    <col min="3321" max="3321" width="8" style="4" bestFit="1" customWidth="1"/>
    <col min="3322" max="3322" width="7.33203125" style="4" bestFit="1" customWidth="1"/>
    <col min="3323" max="3323" width="31" style="4" bestFit="1" customWidth="1"/>
    <col min="3324" max="3324" width="30" style="4" customWidth="1"/>
    <col min="3325" max="3334" width="0" style="4" hidden="1" customWidth="1"/>
    <col min="3335" max="3574" width="9.109375" style="4"/>
    <col min="3575" max="3575" width="8.44140625" style="4" customWidth="1"/>
    <col min="3576" max="3576" width="86.33203125" style="4" customWidth="1"/>
    <col min="3577" max="3577" width="8" style="4" bestFit="1" customWidth="1"/>
    <col min="3578" max="3578" width="7.33203125" style="4" bestFit="1" customWidth="1"/>
    <col min="3579" max="3579" width="31" style="4" bestFit="1" customWidth="1"/>
    <col min="3580" max="3580" width="30" style="4" customWidth="1"/>
    <col min="3581" max="3590" width="0" style="4" hidden="1" customWidth="1"/>
    <col min="3591" max="3830" width="9.109375" style="4"/>
    <col min="3831" max="3831" width="8.44140625" style="4" customWidth="1"/>
    <col min="3832" max="3832" width="86.33203125" style="4" customWidth="1"/>
    <col min="3833" max="3833" width="8" style="4" bestFit="1" customWidth="1"/>
    <col min="3834" max="3834" width="7.33203125" style="4" bestFit="1" customWidth="1"/>
    <col min="3835" max="3835" width="31" style="4" bestFit="1" customWidth="1"/>
    <col min="3836" max="3836" width="30" style="4" customWidth="1"/>
    <col min="3837" max="3846" width="0" style="4" hidden="1" customWidth="1"/>
    <col min="3847" max="4086" width="9.109375" style="4"/>
    <col min="4087" max="4087" width="8.44140625" style="4" customWidth="1"/>
    <col min="4088" max="4088" width="86.33203125" style="4" customWidth="1"/>
    <col min="4089" max="4089" width="8" style="4" bestFit="1" customWidth="1"/>
    <col min="4090" max="4090" width="7.33203125" style="4" bestFit="1" customWidth="1"/>
    <col min="4091" max="4091" width="31" style="4" bestFit="1" customWidth="1"/>
    <col min="4092" max="4092" width="30" style="4" customWidth="1"/>
    <col min="4093" max="4102" width="0" style="4" hidden="1" customWidth="1"/>
    <col min="4103" max="4342" width="9.109375" style="4"/>
    <col min="4343" max="4343" width="8.44140625" style="4" customWidth="1"/>
    <col min="4344" max="4344" width="86.33203125" style="4" customWidth="1"/>
    <col min="4345" max="4345" width="8" style="4" bestFit="1" customWidth="1"/>
    <col min="4346" max="4346" width="7.33203125" style="4" bestFit="1" customWidth="1"/>
    <col min="4347" max="4347" width="31" style="4" bestFit="1" customWidth="1"/>
    <col min="4348" max="4348" width="30" style="4" customWidth="1"/>
    <col min="4349" max="4358" width="0" style="4" hidden="1" customWidth="1"/>
    <col min="4359" max="4598" width="9.109375" style="4"/>
    <col min="4599" max="4599" width="8.44140625" style="4" customWidth="1"/>
    <col min="4600" max="4600" width="86.33203125" style="4" customWidth="1"/>
    <col min="4601" max="4601" width="8" style="4" bestFit="1" customWidth="1"/>
    <col min="4602" max="4602" width="7.33203125" style="4" bestFit="1" customWidth="1"/>
    <col min="4603" max="4603" width="31" style="4" bestFit="1" customWidth="1"/>
    <col min="4604" max="4604" width="30" style="4" customWidth="1"/>
    <col min="4605" max="4614" width="0" style="4" hidden="1" customWidth="1"/>
    <col min="4615" max="4854" width="9.109375" style="4"/>
    <col min="4855" max="4855" width="8.44140625" style="4" customWidth="1"/>
    <col min="4856" max="4856" width="86.33203125" style="4" customWidth="1"/>
    <col min="4857" max="4857" width="8" style="4" bestFit="1" customWidth="1"/>
    <col min="4858" max="4858" width="7.33203125" style="4" bestFit="1" customWidth="1"/>
    <col min="4859" max="4859" width="31" style="4" bestFit="1" customWidth="1"/>
    <col min="4860" max="4860" width="30" style="4" customWidth="1"/>
    <col min="4861" max="4870" width="0" style="4" hidden="1" customWidth="1"/>
    <col min="4871" max="5110" width="9.109375" style="4"/>
    <col min="5111" max="5111" width="8.44140625" style="4" customWidth="1"/>
    <col min="5112" max="5112" width="86.33203125" style="4" customWidth="1"/>
    <col min="5113" max="5113" width="8" style="4" bestFit="1" customWidth="1"/>
    <col min="5114" max="5114" width="7.33203125" style="4" bestFit="1" customWidth="1"/>
    <col min="5115" max="5115" width="31" style="4" bestFit="1" customWidth="1"/>
    <col min="5116" max="5116" width="30" style="4" customWidth="1"/>
    <col min="5117" max="5126" width="0" style="4" hidden="1" customWidth="1"/>
    <col min="5127" max="5366" width="9.109375" style="4"/>
    <col min="5367" max="5367" width="8.44140625" style="4" customWidth="1"/>
    <col min="5368" max="5368" width="86.33203125" style="4" customWidth="1"/>
    <col min="5369" max="5369" width="8" style="4" bestFit="1" customWidth="1"/>
    <col min="5370" max="5370" width="7.33203125" style="4" bestFit="1" customWidth="1"/>
    <col min="5371" max="5371" width="31" style="4" bestFit="1" customWidth="1"/>
    <col min="5372" max="5372" width="30" style="4" customWidth="1"/>
    <col min="5373" max="5382" width="0" style="4" hidden="1" customWidth="1"/>
    <col min="5383" max="5622" width="9.109375" style="4"/>
    <col min="5623" max="5623" width="8.44140625" style="4" customWidth="1"/>
    <col min="5624" max="5624" width="86.33203125" style="4" customWidth="1"/>
    <col min="5625" max="5625" width="8" style="4" bestFit="1" customWidth="1"/>
    <col min="5626" max="5626" width="7.33203125" style="4" bestFit="1" customWidth="1"/>
    <col min="5627" max="5627" width="31" style="4" bestFit="1" customWidth="1"/>
    <col min="5628" max="5628" width="30" style="4" customWidth="1"/>
    <col min="5629" max="5638" width="0" style="4" hidden="1" customWidth="1"/>
    <col min="5639" max="5878" width="9.109375" style="4"/>
    <col min="5879" max="5879" width="8.44140625" style="4" customWidth="1"/>
    <col min="5880" max="5880" width="86.33203125" style="4" customWidth="1"/>
    <col min="5881" max="5881" width="8" style="4" bestFit="1" customWidth="1"/>
    <col min="5882" max="5882" width="7.33203125" style="4" bestFit="1" customWidth="1"/>
    <col min="5883" max="5883" width="31" style="4" bestFit="1" customWidth="1"/>
    <col min="5884" max="5884" width="30" style="4" customWidth="1"/>
    <col min="5885" max="5894" width="0" style="4" hidden="1" customWidth="1"/>
    <col min="5895" max="6134" width="9.109375" style="4"/>
    <col min="6135" max="6135" width="8.44140625" style="4" customWidth="1"/>
    <col min="6136" max="6136" width="86.33203125" style="4" customWidth="1"/>
    <col min="6137" max="6137" width="8" style="4" bestFit="1" customWidth="1"/>
    <col min="6138" max="6138" width="7.33203125" style="4" bestFit="1" customWidth="1"/>
    <col min="6139" max="6139" width="31" style="4" bestFit="1" customWidth="1"/>
    <col min="6140" max="6140" width="30" style="4" customWidth="1"/>
    <col min="6141" max="6150" width="0" style="4" hidden="1" customWidth="1"/>
    <col min="6151" max="6390" width="9.109375" style="4"/>
    <col min="6391" max="6391" width="8.44140625" style="4" customWidth="1"/>
    <col min="6392" max="6392" width="86.33203125" style="4" customWidth="1"/>
    <col min="6393" max="6393" width="8" style="4" bestFit="1" customWidth="1"/>
    <col min="6394" max="6394" width="7.33203125" style="4" bestFit="1" customWidth="1"/>
    <col min="6395" max="6395" width="31" style="4" bestFit="1" customWidth="1"/>
    <col min="6396" max="6396" width="30" style="4" customWidth="1"/>
    <col min="6397" max="6406" width="0" style="4" hidden="1" customWidth="1"/>
    <col min="6407" max="6646" width="9.109375" style="4"/>
    <col min="6647" max="6647" width="8.44140625" style="4" customWidth="1"/>
    <col min="6648" max="6648" width="86.33203125" style="4" customWidth="1"/>
    <col min="6649" max="6649" width="8" style="4" bestFit="1" customWidth="1"/>
    <col min="6650" max="6650" width="7.33203125" style="4" bestFit="1" customWidth="1"/>
    <col min="6651" max="6651" width="31" style="4" bestFit="1" customWidth="1"/>
    <col min="6652" max="6652" width="30" style="4" customWidth="1"/>
    <col min="6653" max="6662" width="0" style="4" hidden="1" customWidth="1"/>
    <col min="6663" max="6902" width="9.109375" style="4"/>
    <col min="6903" max="6903" width="8.44140625" style="4" customWidth="1"/>
    <col min="6904" max="6904" width="86.33203125" style="4" customWidth="1"/>
    <col min="6905" max="6905" width="8" style="4" bestFit="1" customWidth="1"/>
    <col min="6906" max="6906" width="7.33203125" style="4" bestFit="1" customWidth="1"/>
    <col min="6907" max="6907" width="31" style="4" bestFit="1" customWidth="1"/>
    <col min="6908" max="6908" width="30" style="4" customWidth="1"/>
    <col min="6909" max="6918" width="0" style="4" hidden="1" customWidth="1"/>
    <col min="6919" max="7158" width="9.109375" style="4"/>
    <col min="7159" max="7159" width="8.44140625" style="4" customWidth="1"/>
    <col min="7160" max="7160" width="86.33203125" style="4" customWidth="1"/>
    <col min="7161" max="7161" width="8" style="4" bestFit="1" customWidth="1"/>
    <col min="7162" max="7162" width="7.33203125" style="4" bestFit="1" customWidth="1"/>
    <col min="7163" max="7163" width="31" style="4" bestFit="1" customWidth="1"/>
    <col min="7164" max="7164" width="30" style="4" customWidth="1"/>
    <col min="7165" max="7174" width="0" style="4" hidden="1" customWidth="1"/>
    <col min="7175" max="7414" width="9.109375" style="4"/>
    <col min="7415" max="7415" width="8.44140625" style="4" customWidth="1"/>
    <col min="7416" max="7416" width="86.33203125" style="4" customWidth="1"/>
    <col min="7417" max="7417" width="8" style="4" bestFit="1" customWidth="1"/>
    <col min="7418" max="7418" width="7.33203125" style="4" bestFit="1" customWidth="1"/>
    <col min="7419" max="7419" width="31" style="4" bestFit="1" customWidth="1"/>
    <col min="7420" max="7420" width="30" style="4" customWidth="1"/>
    <col min="7421" max="7430" width="0" style="4" hidden="1" customWidth="1"/>
    <col min="7431" max="7670" width="9.109375" style="4"/>
    <col min="7671" max="7671" width="8.44140625" style="4" customWidth="1"/>
    <col min="7672" max="7672" width="86.33203125" style="4" customWidth="1"/>
    <col min="7673" max="7673" width="8" style="4" bestFit="1" customWidth="1"/>
    <col min="7674" max="7674" width="7.33203125" style="4" bestFit="1" customWidth="1"/>
    <col min="7675" max="7675" width="31" style="4" bestFit="1" customWidth="1"/>
    <col min="7676" max="7676" width="30" style="4" customWidth="1"/>
    <col min="7677" max="7686" width="0" style="4" hidden="1" customWidth="1"/>
    <col min="7687" max="7926" width="9.109375" style="4"/>
    <col min="7927" max="7927" width="8.44140625" style="4" customWidth="1"/>
    <col min="7928" max="7928" width="86.33203125" style="4" customWidth="1"/>
    <col min="7929" max="7929" width="8" style="4" bestFit="1" customWidth="1"/>
    <col min="7930" max="7930" width="7.33203125" style="4" bestFit="1" customWidth="1"/>
    <col min="7931" max="7931" width="31" style="4" bestFit="1" customWidth="1"/>
    <col min="7932" max="7932" width="30" style="4" customWidth="1"/>
    <col min="7933" max="7942" width="0" style="4" hidden="1" customWidth="1"/>
    <col min="7943" max="8182" width="9.109375" style="4"/>
    <col min="8183" max="8183" width="8.44140625" style="4" customWidth="1"/>
    <col min="8184" max="8184" width="86.33203125" style="4" customWidth="1"/>
    <col min="8185" max="8185" width="8" style="4" bestFit="1" customWidth="1"/>
    <col min="8186" max="8186" width="7.33203125" style="4" bestFit="1" customWidth="1"/>
    <col min="8187" max="8187" width="31" style="4" bestFit="1" customWidth="1"/>
    <col min="8188" max="8188" width="30" style="4" customWidth="1"/>
    <col min="8189" max="8198" width="0" style="4" hidden="1" customWidth="1"/>
    <col min="8199" max="8438" width="9.109375" style="4"/>
    <col min="8439" max="8439" width="8.44140625" style="4" customWidth="1"/>
    <col min="8440" max="8440" width="86.33203125" style="4" customWidth="1"/>
    <col min="8441" max="8441" width="8" style="4" bestFit="1" customWidth="1"/>
    <col min="8442" max="8442" width="7.33203125" style="4" bestFit="1" customWidth="1"/>
    <col min="8443" max="8443" width="31" style="4" bestFit="1" customWidth="1"/>
    <col min="8444" max="8444" width="30" style="4" customWidth="1"/>
    <col min="8445" max="8454" width="0" style="4" hidden="1" customWidth="1"/>
    <col min="8455" max="8694" width="9.109375" style="4"/>
    <col min="8695" max="8695" width="8.44140625" style="4" customWidth="1"/>
    <col min="8696" max="8696" width="86.33203125" style="4" customWidth="1"/>
    <col min="8697" max="8697" width="8" style="4" bestFit="1" customWidth="1"/>
    <col min="8698" max="8698" width="7.33203125" style="4" bestFit="1" customWidth="1"/>
    <col min="8699" max="8699" width="31" style="4" bestFit="1" customWidth="1"/>
    <col min="8700" max="8700" width="30" style="4" customWidth="1"/>
    <col min="8701" max="8710" width="0" style="4" hidden="1" customWidth="1"/>
    <col min="8711" max="8950" width="9.109375" style="4"/>
    <col min="8951" max="8951" width="8.44140625" style="4" customWidth="1"/>
    <col min="8952" max="8952" width="86.33203125" style="4" customWidth="1"/>
    <col min="8953" max="8953" width="8" style="4" bestFit="1" customWidth="1"/>
    <col min="8954" max="8954" width="7.33203125" style="4" bestFit="1" customWidth="1"/>
    <col min="8955" max="8955" width="31" style="4" bestFit="1" customWidth="1"/>
    <col min="8956" max="8956" width="30" style="4" customWidth="1"/>
    <col min="8957" max="8966" width="0" style="4" hidden="1" customWidth="1"/>
    <col min="8967" max="9206" width="9.109375" style="4"/>
    <col min="9207" max="9207" width="8.44140625" style="4" customWidth="1"/>
    <col min="9208" max="9208" width="86.33203125" style="4" customWidth="1"/>
    <col min="9209" max="9209" width="8" style="4" bestFit="1" customWidth="1"/>
    <col min="9210" max="9210" width="7.33203125" style="4" bestFit="1" customWidth="1"/>
    <col min="9211" max="9211" width="31" style="4" bestFit="1" customWidth="1"/>
    <col min="9212" max="9212" width="30" style="4" customWidth="1"/>
    <col min="9213" max="9222" width="0" style="4" hidden="1" customWidth="1"/>
    <col min="9223" max="9462" width="9.109375" style="4"/>
    <col min="9463" max="9463" width="8.44140625" style="4" customWidth="1"/>
    <col min="9464" max="9464" width="86.33203125" style="4" customWidth="1"/>
    <col min="9465" max="9465" width="8" style="4" bestFit="1" customWidth="1"/>
    <col min="9466" max="9466" width="7.33203125" style="4" bestFit="1" customWidth="1"/>
    <col min="9467" max="9467" width="31" style="4" bestFit="1" customWidth="1"/>
    <col min="9468" max="9468" width="30" style="4" customWidth="1"/>
    <col min="9469" max="9478" width="0" style="4" hidden="1" customWidth="1"/>
    <col min="9479" max="9718" width="9.109375" style="4"/>
    <col min="9719" max="9719" width="8.44140625" style="4" customWidth="1"/>
    <col min="9720" max="9720" width="86.33203125" style="4" customWidth="1"/>
    <col min="9721" max="9721" width="8" style="4" bestFit="1" customWidth="1"/>
    <col min="9722" max="9722" width="7.33203125" style="4" bestFit="1" customWidth="1"/>
    <col min="9723" max="9723" width="31" style="4" bestFit="1" customWidth="1"/>
    <col min="9724" max="9724" width="30" style="4" customWidth="1"/>
    <col min="9725" max="9734" width="0" style="4" hidden="1" customWidth="1"/>
    <col min="9735" max="9974" width="9.109375" style="4"/>
    <col min="9975" max="9975" width="8.44140625" style="4" customWidth="1"/>
    <col min="9976" max="9976" width="86.33203125" style="4" customWidth="1"/>
    <col min="9977" max="9977" width="8" style="4" bestFit="1" customWidth="1"/>
    <col min="9978" max="9978" width="7.33203125" style="4" bestFit="1" customWidth="1"/>
    <col min="9979" max="9979" width="31" style="4" bestFit="1" customWidth="1"/>
    <col min="9980" max="9980" width="30" style="4" customWidth="1"/>
    <col min="9981" max="9990" width="0" style="4" hidden="1" customWidth="1"/>
    <col min="9991" max="10230" width="9.109375" style="4"/>
    <col min="10231" max="10231" width="8.44140625" style="4" customWidth="1"/>
    <col min="10232" max="10232" width="86.33203125" style="4" customWidth="1"/>
    <col min="10233" max="10233" width="8" style="4" bestFit="1" customWidth="1"/>
    <col min="10234" max="10234" width="7.33203125" style="4" bestFit="1" customWidth="1"/>
    <col min="10235" max="10235" width="31" style="4" bestFit="1" customWidth="1"/>
    <col min="10236" max="10236" width="30" style="4" customWidth="1"/>
    <col min="10237" max="10246" width="0" style="4" hidden="1" customWidth="1"/>
    <col min="10247" max="10486" width="9.109375" style="4"/>
    <col min="10487" max="10487" width="8.44140625" style="4" customWidth="1"/>
    <col min="10488" max="10488" width="86.33203125" style="4" customWidth="1"/>
    <col min="10489" max="10489" width="8" style="4" bestFit="1" customWidth="1"/>
    <col min="10490" max="10490" width="7.33203125" style="4" bestFit="1" customWidth="1"/>
    <col min="10491" max="10491" width="31" style="4" bestFit="1" customWidth="1"/>
    <col min="10492" max="10492" width="30" style="4" customWidth="1"/>
    <col min="10493" max="10502" width="0" style="4" hidden="1" customWidth="1"/>
    <col min="10503" max="10742" width="9.109375" style="4"/>
    <col min="10743" max="10743" width="8.44140625" style="4" customWidth="1"/>
    <col min="10744" max="10744" width="86.33203125" style="4" customWidth="1"/>
    <col min="10745" max="10745" width="8" style="4" bestFit="1" customWidth="1"/>
    <col min="10746" max="10746" width="7.33203125" style="4" bestFit="1" customWidth="1"/>
    <col min="10747" max="10747" width="31" style="4" bestFit="1" customWidth="1"/>
    <col min="10748" max="10748" width="30" style="4" customWidth="1"/>
    <col min="10749" max="10758" width="0" style="4" hidden="1" customWidth="1"/>
    <col min="10759" max="10998" width="9.109375" style="4"/>
    <col min="10999" max="10999" width="8.44140625" style="4" customWidth="1"/>
    <col min="11000" max="11000" width="86.33203125" style="4" customWidth="1"/>
    <col min="11001" max="11001" width="8" style="4" bestFit="1" customWidth="1"/>
    <col min="11002" max="11002" width="7.33203125" style="4" bestFit="1" customWidth="1"/>
    <col min="11003" max="11003" width="31" style="4" bestFit="1" customWidth="1"/>
    <col min="11004" max="11004" width="30" style="4" customWidth="1"/>
    <col min="11005" max="11014" width="0" style="4" hidden="1" customWidth="1"/>
    <col min="11015" max="11254" width="9.109375" style="4"/>
    <col min="11255" max="11255" width="8.44140625" style="4" customWidth="1"/>
    <col min="11256" max="11256" width="86.33203125" style="4" customWidth="1"/>
    <col min="11257" max="11257" width="8" style="4" bestFit="1" customWidth="1"/>
    <col min="11258" max="11258" width="7.33203125" style="4" bestFit="1" customWidth="1"/>
    <col min="11259" max="11259" width="31" style="4" bestFit="1" customWidth="1"/>
    <col min="11260" max="11260" width="30" style="4" customWidth="1"/>
    <col min="11261" max="11270" width="0" style="4" hidden="1" customWidth="1"/>
    <col min="11271" max="11510" width="9.109375" style="4"/>
    <col min="11511" max="11511" width="8.44140625" style="4" customWidth="1"/>
    <col min="11512" max="11512" width="86.33203125" style="4" customWidth="1"/>
    <col min="11513" max="11513" width="8" style="4" bestFit="1" customWidth="1"/>
    <col min="11514" max="11514" width="7.33203125" style="4" bestFit="1" customWidth="1"/>
    <col min="11515" max="11515" width="31" style="4" bestFit="1" customWidth="1"/>
    <col min="11516" max="11516" width="30" style="4" customWidth="1"/>
    <col min="11517" max="11526" width="0" style="4" hidden="1" customWidth="1"/>
    <col min="11527" max="11766" width="9.109375" style="4"/>
    <col min="11767" max="11767" width="8.44140625" style="4" customWidth="1"/>
    <col min="11768" max="11768" width="86.33203125" style="4" customWidth="1"/>
    <col min="11769" max="11769" width="8" style="4" bestFit="1" customWidth="1"/>
    <col min="11770" max="11770" width="7.33203125" style="4" bestFit="1" customWidth="1"/>
    <col min="11771" max="11771" width="31" style="4" bestFit="1" customWidth="1"/>
    <col min="11772" max="11772" width="30" style="4" customWidth="1"/>
    <col min="11773" max="11782" width="0" style="4" hidden="1" customWidth="1"/>
    <col min="11783" max="12022" width="9.109375" style="4"/>
    <col min="12023" max="12023" width="8.44140625" style="4" customWidth="1"/>
    <col min="12024" max="12024" width="86.33203125" style="4" customWidth="1"/>
    <col min="12025" max="12025" width="8" style="4" bestFit="1" customWidth="1"/>
    <col min="12026" max="12026" width="7.33203125" style="4" bestFit="1" customWidth="1"/>
    <col min="12027" max="12027" width="31" style="4" bestFit="1" customWidth="1"/>
    <col min="12028" max="12028" width="30" style="4" customWidth="1"/>
    <col min="12029" max="12038" width="0" style="4" hidden="1" customWidth="1"/>
    <col min="12039" max="12278" width="9.109375" style="4"/>
    <col min="12279" max="12279" width="8.44140625" style="4" customWidth="1"/>
    <col min="12280" max="12280" width="86.33203125" style="4" customWidth="1"/>
    <col min="12281" max="12281" width="8" style="4" bestFit="1" customWidth="1"/>
    <col min="12282" max="12282" width="7.33203125" style="4" bestFit="1" customWidth="1"/>
    <col min="12283" max="12283" width="31" style="4" bestFit="1" customWidth="1"/>
    <col min="12284" max="12284" width="30" style="4" customWidth="1"/>
    <col min="12285" max="12294" width="0" style="4" hidden="1" customWidth="1"/>
    <col min="12295" max="12534" width="9.109375" style="4"/>
    <col min="12535" max="12535" width="8.44140625" style="4" customWidth="1"/>
    <col min="12536" max="12536" width="86.33203125" style="4" customWidth="1"/>
    <col min="12537" max="12537" width="8" style="4" bestFit="1" customWidth="1"/>
    <col min="12538" max="12538" width="7.33203125" style="4" bestFit="1" customWidth="1"/>
    <col min="12539" max="12539" width="31" style="4" bestFit="1" customWidth="1"/>
    <col min="12540" max="12540" width="30" style="4" customWidth="1"/>
    <col min="12541" max="12550" width="0" style="4" hidden="1" customWidth="1"/>
    <col min="12551" max="12790" width="9.109375" style="4"/>
    <col min="12791" max="12791" width="8.44140625" style="4" customWidth="1"/>
    <col min="12792" max="12792" width="86.33203125" style="4" customWidth="1"/>
    <col min="12793" max="12793" width="8" style="4" bestFit="1" customWidth="1"/>
    <col min="12794" max="12794" width="7.33203125" style="4" bestFit="1" customWidth="1"/>
    <col min="12795" max="12795" width="31" style="4" bestFit="1" customWidth="1"/>
    <col min="12796" max="12796" width="30" style="4" customWidth="1"/>
    <col min="12797" max="12806" width="0" style="4" hidden="1" customWidth="1"/>
    <col min="12807" max="13046" width="9.109375" style="4"/>
    <col min="13047" max="13047" width="8.44140625" style="4" customWidth="1"/>
    <col min="13048" max="13048" width="86.33203125" style="4" customWidth="1"/>
    <col min="13049" max="13049" width="8" style="4" bestFit="1" customWidth="1"/>
    <col min="13050" max="13050" width="7.33203125" style="4" bestFit="1" customWidth="1"/>
    <col min="13051" max="13051" width="31" style="4" bestFit="1" customWidth="1"/>
    <col min="13052" max="13052" width="30" style="4" customWidth="1"/>
    <col min="13053" max="13062" width="0" style="4" hidden="1" customWidth="1"/>
    <col min="13063" max="13302" width="9.109375" style="4"/>
    <col min="13303" max="13303" width="8.44140625" style="4" customWidth="1"/>
    <col min="13304" max="13304" width="86.33203125" style="4" customWidth="1"/>
    <col min="13305" max="13305" width="8" style="4" bestFit="1" customWidth="1"/>
    <col min="13306" max="13306" width="7.33203125" style="4" bestFit="1" customWidth="1"/>
    <col min="13307" max="13307" width="31" style="4" bestFit="1" customWidth="1"/>
    <col min="13308" max="13308" width="30" style="4" customWidth="1"/>
    <col min="13309" max="13318" width="0" style="4" hidden="1" customWidth="1"/>
    <col min="13319" max="13558" width="9.109375" style="4"/>
    <col min="13559" max="13559" width="8.44140625" style="4" customWidth="1"/>
    <col min="13560" max="13560" width="86.33203125" style="4" customWidth="1"/>
    <col min="13561" max="13561" width="8" style="4" bestFit="1" customWidth="1"/>
    <col min="13562" max="13562" width="7.33203125" style="4" bestFit="1" customWidth="1"/>
    <col min="13563" max="13563" width="31" style="4" bestFit="1" customWidth="1"/>
    <col min="13564" max="13564" width="30" style="4" customWidth="1"/>
    <col min="13565" max="13574" width="0" style="4" hidden="1" customWidth="1"/>
    <col min="13575" max="13814" width="9.109375" style="4"/>
    <col min="13815" max="13815" width="8.44140625" style="4" customWidth="1"/>
    <col min="13816" max="13816" width="86.33203125" style="4" customWidth="1"/>
    <col min="13817" max="13817" width="8" style="4" bestFit="1" customWidth="1"/>
    <col min="13818" max="13818" width="7.33203125" style="4" bestFit="1" customWidth="1"/>
    <col min="13819" max="13819" width="31" style="4" bestFit="1" customWidth="1"/>
    <col min="13820" max="13820" width="30" style="4" customWidth="1"/>
    <col min="13821" max="13830" width="0" style="4" hidden="1" customWidth="1"/>
    <col min="13831" max="14070" width="9.109375" style="4"/>
    <col min="14071" max="14071" width="8.44140625" style="4" customWidth="1"/>
    <col min="14072" max="14072" width="86.33203125" style="4" customWidth="1"/>
    <col min="14073" max="14073" width="8" style="4" bestFit="1" customWidth="1"/>
    <col min="14074" max="14074" width="7.33203125" style="4" bestFit="1" customWidth="1"/>
    <col min="14075" max="14075" width="31" style="4" bestFit="1" customWidth="1"/>
    <col min="14076" max="14076" width="30" style="4" customWidth="1"/>
    <col min="14077" max="14086" width="0" style="4" hidden="1" customWidth="1"/>
    <col min="14087" max="14326" width="9.109375" style="4"/>
    <col min="14327" max="14327" width="8.44140625" style="4" customWidth="1"/>
    <col min="14328" max="14328" width="86.33203125" style="4" customWidth="1"/>
    <col min="14329" max="14329" width="8" style="4" bestFit="1" customWidth="1"/>
    <col min="14330" max="14330" width="7.33203125" style="4" bestFit="1" customWidth="1"/>
    <col min="14331" max="14331" width="31" style="4" bestFit="1" customWidth="1"/>
    <col min="14332" max="14332" width="30" style="4" customWidth="1"/>
    <col min="14333" max="14342" width="0" style="4" hidden="1" customWidth="1"/>
    <col min="14343" max="14582" width="9.109375" style="4"/>
    <col min="14583" max="14583" width="8.44140625" style="4" customWidth="1"/>
    <col min="14584" max="14584" width="86.33203125" style="4" customWidth="1"/>
    <col min="14585" max="14585" width="8" style="4" bestFit="1" customWidth="1"/>
    <col min="14586" max="14586" width="7.33203125" style="4" bestFit="1" customWidth="1"/>
    <col min="14587" max="14587" width="31" style="4" bestFit="1" customWidth="1"/>
    <col min="14588" max="14588" width="30" style="4" customWidth="1"/>
    <col min="14589" max="14598" width="0" style="4" hidden="1" customWidth="1"/>
    <col min="14599" max="14838" width="9.109375" style="4"/>
    <col min="14839" max="14839" width="8.44140625" style="4" customWidth="1"/>
    <col min="14840" max="14840" width="86.33203125" style="4" customWidth="1"/>
    <col min="14841" max="14841" width="8" style="4" bestFit="1" customWidth="1"/>
    <col min="14842" max="14842" width="7.33203125" style="4" bestFit="1" customWidth="1"/>
    <col min="14843" max="14843" width="31" style="4" bestFit="1" customWidth="1"/>
    <col min="14844" max="14844" width="30" style="4" customWidth="1"/>
    <col min="14845" max="14854" width="0" style="4" hidden="1" customWidth="1"/>
    <col min="14855" max="15094" width="9.109375" style="4"/>
    <col min="15095" max="15095" width="8.44140625" style="4" customWidth="1"/>
    <col min="15096" max="15096" width="86.33203125" style="4" customWidth="1"/>
    <col min="15097" max="15097" width="8" style="4" bestFit="1" customWidth="1"/>
    <col min="15098" max="15098" width="7.33203125" style="4" bestFit="1" customWidth="1"/>
    <col min="15099" max="15099" width="31" style="4" bestFit="1" customWidth="1"/>
    <col min="15100" max="15100" width="30" style="4" customWidth="1"/>
    <col min="15101" max="15110" width="0" style="4" hidden="1" customWidth="1"/>
    <col min="15111" max="15350" width="9.109375" style="4"/>
    <col min="15351" max="15351" width="8.44140625" style="4" customWidth="1"/>
    <col min="15352" max="15352" width="86.33203125" style="4" customWidth="1"/>
    <col min="15353" max="15353" width="8" style="4" bestFit="1" customWidth="1"/>
    <col min="15354" max="15354" width="7.33203125" style="4" bestFit="1" customWidth="1"/>
    <col min="15355" max="15355" width="31" style="4" bestFit="1" customWidth="1"/>
    <col min="15356" max="15356" width="30" style="4" customWidth="1"/>
    <col min="15357" max="15366" width="0" style="4" hidden="1" customWidth="1"/>
    <col min="15367" max="15606" width="9.109375" style="4"/>
    <col min="15607" max="15607" width="8.44140625" style="4" customWidth="1"/>
    <col min="15608" max="15608" width="86.33203125" style="4" customWidth="1"/>
    <col min="15609" max="15609" width="8" style="4" bestFit="1" customWidth="1"/>
    <col min="15610" max="15610" width="7.33203125" style="4" bestFit="1" customWidth="1"/>
    <col min="15611" max="15611" width="31" style="4" bestFit="1" customWidth="1"/>
    <col min="15612" max="15612" width="30" style="4" customWidth="1"/>
    <col min="15613" max="15622" width="0" style="4" hidden="1" customWidth="1"/>
    <col min="15623" max="15862" width="9.109375" style="4"/>
    <col min="15863" max="15863" width="8.44140625" style="4" customWidth="1"/>
    <col min="15864" max="15864" width="86.33203125" style="4" customWidth="1"/>
    <col min="15865" max="15865" width="8" style="4" bestFit="1" customWidth="1"/>
    <col min="15866" max="15866" width="7.33203125" style="4" bestFit="1" customWidth="1"/>
    <col min="15867" max="15867" width="31" style="4" bestFit="1" customWidth="1"/>
    <col min="15868" max="15868" width="30" style="4" customWidth="1"/>
    <col min="15869" max="15878" width="0" style="4" hidden="1" customWidth="1"/>
    <col min="15879" max="16118" width="9.109375" style="4"/>
    <col min="16119" max="16119" width="8.44140625" style="4" customWidth="1"/>
    <col min="16120" max="16120" width="86.33203125" style="4" customWidth="1"/>
    <col min="16121" max="16121" width="8" style="4" bestFit="1" customWidth="1"/>
    <col min="16122" max="16122" width="7.33203125" style="4" bestFit="1" customWidth="1"/>
    <col min="16123" max="16123" width="31" style="4" bestFit="1" customWidth="1"/>
    <col min="16124" max="16124" width="30" style="4" customWidth="1"/>
    <col min="16125" max="16134" width="0" style="4" hidden="1" customWidth="1"/>
    <col min="16135" max="16384" width="9.109375" style="4"/>
  </cols>
  <sheetData>
    <row r="1" spans="1:6" s="1" customFormat="1" ht="15.75" customHeight="1" x14ac:dyDescent="0.3">
      <c r="A1" s="51" t="s">
        <v>120</v>
      </c>
      <c r="B1" s="52"/>
      <c r="C1" s="52"/>
      <c r="D1" s="52"/>
      <c r="E1" s="52"/>
      <c r="F1" s="53"/>
    </row>
    <row r="2" spans="1:6" s="1" customFormat="1" ht="15.75" customHeight="1" x14ac:dyDescent="0.3">
      <c r="A2" s="51" t="s">
        <v>0</v>
      </c>
      <c r="B2" s="52"/>
      <c r="C2" s="52"/>
      <c r="D2" s="52"/>
      <c r="E2" s="52"/>
      <c r="F2" s="53"/>
    </row>
    <row r="3" spans="1:6" s="1" customFormat="1" ht="15.75" customHeight="1" x14ac:dyDescent="0.3">
      <c r="A3" s="51" t="s">
        <v>1</v>
      </c>
      <c r="B3" s="52"/>
      <c r="C3" s="52"/>
      <c r="D3" s="52"/>
      <c r="E3" s="52"/>
      <c r="F3" s="53"/>
    </row>
    <row r="4" spans="1:6" s="1" customFormat="1" ht="15.75" customHeight="1" x14ac:dyDescent="0.3">
      <c r="A4" s="51" t="s">
        <v>2</v>
      </c>
      <c r="B4" s="52"/>
      <c r="C4" s="52"/>
      <c r="D4" s="52"/>
      <c r="E4" s="52"/>
      <c r="F4" s="53"/>
    </row>
    <row r="5" spans="1:6" s="2" customFormat="1" ht="15.75" customHeight="1" x14ac:dyDescent="0.3">
      <c r="A5" s="33" t="s">
        <v>157</v>
      </c>
      <c r="B5" s="34"/>
      <c r="C5" s="34"/>
      <c r="D5" s="34"/>
      <c r="E5" s="34"/>
      <c r="F5" s="35"/>
    </row>
    <row r="6" spans="1:6" s="2" customFormat="1" ht="16.5" customHeight="1" x14ac:dyDescent="0.3">
      <c r="A6" s="33" t="s">
        <v>158</v>
      </c>
      <c r="B6" s="34"/>
      <c r="C6" s="34"/>
      <c r="D6" s="34"/>
      <c r="E6" s="34"/>
      <c r="F6" s="35"/>
    </row>
    <row r="7" spans="1:6" s="2" customFormat="1" ht="15.75" customHeight="1" x14ac:dyDescent="0.3">
      <c r="A7" s="33" t="s">
        <v>159</v>
      </c>
      <c r="B7" s="34"/>
      <c r="C7" s="34"/>
      <c r="D7" s="34"/>
      <c r="E7" s="34"/>
      <c r="F7" s="35"/>
    </row>
    <row r="8" spans="1:6" x14ac:dyDescent="0.3">
      <c r="A8" s="3" t="s">
        <v>6</v>
      </c>
      <c r="B8" s="3" t="s">
        <v>7</v>
      </c>
      <c r="C8" s="3" t="s">
        <v>8</v>
      </c>
      <c r="D8" s="3" t="s">
        <v>9</v>
      </c>
      <c r="E8" s="3" t="s">
        <v>10</v>
      </c>
      <c r="F8" s="3" t="s">
        <v>11</v>
      </c>
    </row>
    <row r="9" spans="1:6" s="5" customFormat="1" ht="18" x14ac:dyDescent="0.3">
      <c r="A9" s="36" t="s">
        <v>124</v>
      </c>
      <c r="B9" s="37"/>
      <c r="C9" s="37"/>
      <c r="D9" s="37"/>
      <c r="E9" s="37"/>
      <c r="F9" s="38"/>
    </row>
    <row r="10" spans="1:6" s="2" customFormat="1" x14ac:dyDescent="0.3">
      <c r="A10" s="39" t="s">
        <v>12</v>
      </c>
      <c r="B10" s="6" t="s">
        <v>13</v>
      </c>
      <c r="C10" s="42" t="s">
        <v>14</v>
      </c>
      <c r="D10" s="45">
        <v>1</v>
      </c>
      <c r="E10" s="48"/>
      <c r="F10" s="48">
        <f>+E10*D10</f>
        <v>0</v>
      </c>
    </row>
    <row r="11" spans="1:6" s="2" customFormat="1" x14ac:dyDescent="0.3">
      <c r="A11" s="40"/>
      <c r="B11" s="7"/>
      <c r="C11" s="43"/>
      <c r="D11" s="46"/>
      <c r="E11" s="49"/>
      <c r="F11" s="49"/>
    </row>
    <row r="12" spans="1:6" s="2" customFormat="1" x14ac:dyDescent="0.3">
      <c r="A12" s="41"/>
      <c r="B12" s="8" t="s">
        <v>15</v>
      </c>
      <c r="C12" s="44"/>
      <c r="D12" s="47"/>
      <c r="E12" s="50"/>
      <c r="F12" s="50"/>
    </row>
    <row r="13" spans="1:6" s="2" customFormat="1" x14ac:dyDescent="0.3">
      <c r="A13" s="39" t="s">
        <v>16</v>
      </c>
      <c r="B13" s="6" t="s">
        <v>17</v>
      </c>
      <c r="C13" s="42" t="s">
        <v>14</v>
      </c>
      <c r="D13" s="45">
        <v>1</v>
      </c>
      <c r="E13" s="48"/>
      <c r="F13" s="48">
        <f>+E13*D13</f>
        <v>0</v>
      </c>
    </row>
    <row r="14" spans="1:6" s="2" customFormat="1" x14ac:dyDescent="0.3">
      <c r="A14" s="40"/>
      <c r="B14" s="7"/>
      <c r="C14" s="43"/>
      <c r="D14" s="46"/>
      <c r="E14" s="49"/>
      <c r="F14" s="49"/>
    </row>
    <row r="15" spans="1:6" s="2" customFormat="1" x14ac:dyDescent="0.3">
      <c r="A15" s="41"/>
      <c r="B15" s="8" t="s">
        <v>18</v>
      </c>
      <c r="C15" s="44"/>
      <c r="D15" s="47"/>
      <c r="E15" s="50"/>
      <c r="F15" s="50"/>
    </row>
    <row r="16" spans="1:6" s="5" customFormat="1" ht="18" x14ac:dyDescent="0.3">
      <c r="A16" s="9"/>
      <c r="B16" s="54" t="s">
        <v>126</v>
      </c>
      <c r="C16" s="55"/>
      <c r="D16" s="55"/>
      <c r="E16" s="56"/>
      <c r="F16" s="27">
        <f>SUM(F10:F15)</f>
        <v>0</v>
      </c>
    </row>
    <row r="17" spans="1:6" s="5" customFormat="1" ht="18" x14ac:dyDescent="0.3">
      <c r="A17" s="36" t="s">
        <v>125</v>
      </c>
      <c r="B17" s="37"/>
      <c r="C17" s="37"/>
      <c r="D17" s="37"/>
      <c r="E17" s="37"/>
      <c r="F17" s="38"/>
    </row>
    <row r="18" spans="1:6" s="2" customFormat="1" x14ac:dyDescent="0.3">
      <c r="A18" s="30" t="s">
        <v>19</v>
      </c>
      <c r="B18" s="31" t="s">
        <v>20</v>
      </c>
      <c r="C18" s="31"/>
      <c r="D18" s="31"/>
      <c r="E18" s="31"/>
      <c r="F18" s="32"/>
    </row>
    <row r="19" spans="1:6" s="2" customFormat="1" x14ac:dyDescent="0.3">
      <c r="A19" s="39" t="s">
        <v>21</v>
      </c>
      <c r="B19" s="6" t="s">
        <v>22</v>
      </c>
      <c r="C19" s="42" t="s">
        <v>23</v>
      </c>
      <c r="D19" s="45">
        <v>44</v>
      </c>
      <c r="E19" s="48"/>
      <c r="F19" s="48">
        <f>+E19*D19</f>
        <v>0</v>
      </c>
    </row>
    <row r="20" spans="1:6" s="2" customFormat="1" x14ac:dyDescent="0.3">
      <c r="A20" s="40"/>
      <c r="B20" s="7"/>
      <c r="C20" s="43"/>
      <c r="D20" s="46"/>
      <c r="E20" s="49"/>
      <c r="F20" s="49"/>
    </row>
    <row r="21" spans="1:6" s="2" customFormat="1" x14ac:dyDescent="0.3">
      <c r="A21" s="41"/>
      <c r="B21" s="8" t="s">
        <v>24</v>
      </c>
      <c r="C21" s="44"/>
      <c r="D21" s="47"/>
      <c r="E21" s="50"/>
      <c r="F21" s="50"/>
    </row>
    <row r="22" spans="1:6" s="2" customFormat="1" x14ac:dyDescent="0.3">
      <c r="A22" s="39" t="s">
        <v>25</v>
      </c>
      <c r="B22" s="6" t="s">
        <v>26</v>
      </c>
      <c r="C22" s="57" t="s">
        <v>27</v>
      </c>
      <c r="D22" s="45">
        <v>6.0716000000000001</v>
      </c>
      <c r="E22" s="48"/>
      <c r="F22" s="48">
        <f>+E22*D22</f>
        <v>0</v>
      </c>
    </row>
    <row r="23" spans="1:6" s="2" customFormat="1" x14ac:dyDescent="0.3">
      <c r="A23" s="40"/>
      <c r="B23" s="7"/>
      <c r="C23" s="43"/>
      <c r="D23" s="46"/>
      <c r="E23" s="49"/>
      <c r="F23" s="49"/>
    </row>
    <row r="24" spans="1:6" s="2" customFormat="1" x14ac:dyDescent="0.3">
      <c r="A24" s="41"/>
      <c r="B24" s="8" t="s">
        <v>28</v>
      </c>
      <c r="C24" s="44"/>
      <c r="D24" s="47"/>
      <c r="E24" s="50"/>
      <c r="F24" s="50"/>
    </row>
    <row r="25" spans="1:6" s="2" customFormat="1" x14ac:dyDescent="0.3">
      <c r="A25" s="39" t="s">
        <v>29</v>
      </c>
      <c r="B25" s="6" t="s">
        <v>30</v>
      </c>
      <c r="C25" s="57" t="s">
        <v>27</v>
      </c>
      <c r="D25" s="45">
        <v>13.659000000000002</v>
      </c>
      <c r="E25" s="48"/>
      <c r="F25" s="48">
        <f>+E25*D25</f>
        <v>0</v>
      </c>
    </row>
    <row r="26" spans="1:6" s="2" customFormat="1" x14ac:dyDescent="0.3">
      <c r="A26" s="40"/>
      <c r="B26" s="7"/>
      <c r="C26" s="43"/>
      <c r="D26" s="46"/>
      <c r="E26" s="49"/>
      <c r="F26" s="49"/>
    </row>
    <row r="27" spans="1:6" s="2" customFormat="1" x14ac:dyDescent="0.3">
      <c r="A27" s="41"/>
      <c r="B27" s="8" t="s">
        <v>31</v>
      </c>
      <c r="C27" s="44"/>
      <c r="D27" s="47"/>
      <c r="E27" s="50"/>
      <c r="F27" s="50"/>
    </row>
    <row r="28" spans="1:6" s="2" customFormat="1" x14ac:dyDescent="0.3">
      <c r="A28" s="61" t="s">
        <v>32</v>
      </c>
      <c r="B28" s="6" t="s">
        <v>33</v>
      </c>
      <c r="C28" s="57" t="s">
        <v>27</v>
      </c>
      <c r="D28" s="45">
        <v>2.1242100000000006</v>
      </c>
      <c r="E28" s="48"/>
      <c r="F28" s="48">
        <f>+E28*D28</f>
        <v>0</v>
      </c>
    </row>
    <row r="29" spans="1:6" s="2" customFormat="1" x14ac:dyDescent="0.3">
      <c r="A29" s="62"/>
      <c r="B29" s="7"/>
      <c r="C29" s="43"/>
      <c r="D29" s="46"/>
      <c r="E29" s="49"/>
      <c r="F29" s="49"/>
    </row>
    <row r="30" spans="1:6" s="2" customFormat="1" x14ac:dyDescent="0.3">
      <c r="A30" s="63"/>
      <c r="B30" s="8" t="s">
        <v>34</v>
      </c>
      <c r="C30" s="44"/>
      <c r="D30" s="47"/>
      <c r="E30" s="50"/>
      <c r="F30" s="50"/>
    </row>
    <row r="31" spans="1:6" s="2" customFormat="1" x14ac:dyDescent="0.3">
      <c r="A31" s="39" t="s">
        <v>35</v>
      </c>
      <c r="B31" s="6" t="s">
        <v>36</v>
      </c>
      <c r="C31" s="57" t="s">
        <v>27</v>
      </c>
      <c r="D31" s="45">
        <v>17.606390000000001</v>
      </c>
      <c r="E31" s="48"/>
      <c r="F31" s="48">
        <f>+E31*D31</f>
        <v>0</v>
      </c>
    </row>
    <row r="32" spans="1:6" s="2" customFormat="1" x14ac:dyDescent="0.3">
      <c r="A32" s="40"/>
      <c r="B32" s="7"/>
      <c r="C32" s="43"/>
      <c r="D32" s="46"/>
      <c r="E32" s="49"/>
      <c r="F32" s="49"/>
    </row>
    <row r="33" spans="1:6" s="2" customFormat="1" x14ac:dyDescent="0.3">
      <c r="A33" s="41"/>
      <c r="B33" s="8" t="s">
        <v>37</v>
      </c>
      <c r="C33" s="44"/>
      <c r="D33" s="47"/>
      <c r="E33" s="50"/>
      <c r="F33" s="50"/>
    </row>
    <row r="34" spans="1:6" customFormat="1" ht="18" x14ac:dyDescent="0.3">
      <c r="A34" s="9"/>
      <c r="B34" s="58" t="s">
        <v>127</v>
      </c>
      <c r="C34" s="59"/>
      <c r="D34" s="59"/>
      <c r="E34" s="60"/>
      <c r="F34" s="28">
        <f>SUM(F19:F33)</f>
        <v>0</v>
      </c>
    </row>
    <row r="35" spans="1:6" s="2" customFormat="1" x14ac:dyDescent="0.3">
      <c r="A35" s="30" t="s">
        <v>38</v>
      </c>
      <c r="B35" s="31" t="s">
        <v>39</v>
      </c>
      <c r="C35" s="31"/>
      <c r="D35" s="31"/>
      <c r="E35" s="31"/>
      <c r="F35" s="32"/>
    </row>
    <row r="36" spans="1:6" s="2" customFormat="1" x14ac:dyDescent="0.3">
      <c r="A36" s="39" t="s">
        <v>40</v>
      </c>
      <c r="B36" s="6" t="s">
        <v>41</v>
      </c>
      <c r="C36" s="42" t="s">
        <v>27</v>
      </c>
      <c r="D36" s="45">
        <v>2.3913000000000002</v>
      </c>
      <c r="E36" s="48"/>
      <c r="F36" s="48">
        <f>+E36*D36</f>
        <v>0</v>
      </c>
    </row>
    <row r="37" spans="1:6" s="2" customFormat="1" x14ac:dyDescent="0.3">
      <c r="A37" s="40"/>
      <c r="B37" s="7"/>
      <c r="C37" s="43"/>
      <c r="D37" s="46"/>
      <c r="E37" s="49"/>
      <c r="F37" s="49"/>
    </row>
    <row r="38" spans="1:6" s="2" customFormat="1" x14ac:dyDescent="0.3">
      <c r="A38" s="41"/>
      <c r="B38" s="8" t="s">
        <v>42</v>
      </c>
      <c r="C38" s="44"/>
      <c r="D38" s="47"/>
      <c r="E38" s="50"/>
      <c r="F38" s="50"/>
    </row>
    <row r="39" spans="1:6" s="2" customFormat="1" x14ac:dyDescent="0.3">
      <c r="A39" s="39" t="s">
        <v>43</v>
      </c>
      <c r="B39" s="6" t="s">
        <v>44</v>
      </c>
      <c r="C39" s="42" t="s">
        <v>27</v>
      </c>
      <c r="D39" s="45">
        <v>1.11558</v>
      </c>
      <c r="E39" s="48"/>
      <c r="F39" s="48">
        <f>+E39*D39</f>
        <v>0</v>
      </c>
    </row>
    <row r="40" spans="1:6" s="2" customFormat="1" x14ac:dyDescent="0.3">
      <c r="A40" s="40"/>
      <c r="B40" s="7"/>
      <c r="C40" s="43"/>
      <c r="D40" s="46"/>
      <c r="E40" s="49"/>
      <c r="F40" s="49"/>
    </row>
    <row r="41" spans="1:6" s="2" customFormat="1" x14ac:dyDescent="0.3">
      <c r="A41" s="41"/>
      <c r="B41" s="8" t="s">
        <v>45</v>
      </c>
      <c r="C41" s="44"/>
      <c r="D41" s="47"/>
      <c r="E41" s="50"/>
      <c r="F41" s="50"/>
    </row>
    <row r="42" spans="1:6" s="2" customFormat="1" x14ac:dyDescent="0.3">
      <c r="A42" s="39" t="s">
        <v>46</v>
      </c>
      <c r="B42" s="6" t="s">
        <v>47</v>
      </c>
      <c r="C42" s="42" t="s">
        <v>27</v>
      </c>
      <c r="D42" s="45">
        <v>5.7919000000000009</v>
      </c>
      <c r="E42" s="48"/>
      <c r="F42" s="48">
        <f>+E42*D42</f>
        <v>0</v>
      </c>
    </row>
    <row r="43" spans="1:6" s="2" customFormat="1" x14ac:dyDescent="0.3">
      <c r="A43" s="40"/>
      <c r="B43" s="7"/>
      <c r="C43" s="43"/>
      <c r="D43" s="46"/>
      <c r="E43" s="49"/>
      <c r="F43" s="49"/>
    </row>
    <row r="44" spans="1:6" s="2" customFormat="1" x14ac:dyDescent="0.3">
      <c r="A44" s="41"/>
      <c r="B44" s="8" t="s">
        <v>48</v>
      </c>
      <c r="C44" s="44"/>
      <c r="D44" s="47"/>
      <c r="E44" s="50"/>
      <c r="F44" s="50"/>
    </row>
    <row r="45" spans="1:6" s="2" customFormat="1" x14ac:dyDescent="0.3">
      <c r="A45" s="39" t="s">
        <v>49</v>
      </c>
      <c r="B45" s="6" t="s">
        <v>50</v>
      </c>
      <c r="C45" s="42" t="s">
        <v>23</v>
      </c>
      <c r="D45" s="45">
        <v>61.539400000000001</v>
      </c>
      <c r="E45" s="48"/>
      <c r="F45" s="48">
        <f>+E45*D45</f>
        <v>0</v>
      </c>
    </row>
    <row r="46" spans="1:6" s="2" customFormat="1" x14ac:dyDescent="0.3">
      <c r="A46" s="40"/>
      <c r="B46" s="7"/>
      <c r="C46" s="43"/>
      <c r="D46" s="46"/>
      <c r="E46" s="49"/>
      <c r="F46" s="49"/>
    </row>
    <row r="47" spans="1:6" s="2" customFormat="1" x14ac:dyDescent="0.3">
      <c r="A47" s="41"/>
      <c r="B47" s="8" t="s">
        <v>51</v>
      </c>
      <c r="C47" s="44"/>
      <c r="D47" s="47"/>
      <c r="E47" s="50"/>
      <c r="F47" s="50"/>
    </row>
    <row r="48" spans="1:6" s="2" customFormat="1" x14ac:dyDescent="0.3">
      <c r="A48" s="39" t="s">
        <v>52</v>
      </c>
      <c r="B48" s="6" t="s">
        <v>53</v>
      </c>
      <c r="C48" s="42" t="s">
        <v>54</v>
      </c>
      <c r="D48" s="45">
        <v>289.59500000000003</v>
      </c>
      <c r="E48" s="48"/>
      <c r="F48" s="48">
        <f>+E48*D48</f>
        <v>0</v>
      </c>
    </row>
    <row r="49" spans="1:6" s="2" customFormat="1" x14ac:dyDescent="0.3">
      <c r="A49" s="40"/>
      <c r="B49" s="7"/>
      <c r="C49" s="43"/>
      <c r="D49" s="46"/>
      <c r="E49" s="49"/>
      <c r="F49" s="49"/>
    </row>
    <row r="50" spans="1:6" s="2" customFormat="1" x14ac:dyDescent="0.3">
      <c r="A50" s="41"/>
      <c r="B50" s="8" t="s">
        <v>55</v>
      </c>
      <c r="C50" s="44"/>
      <c r="D50" s="47"/>
      <c r="E50" s="50"/>
      <c r="F50" s="50"/>
    </row>
    <row r="51" spans="1:6" s="2" customFormat="1" x14ac:dyDescent="0.3">
      <c r="A51" s="39" t="s">
        <v>56</v>
      </c>
      <c r="B51" s="6" t="s">
        <v>57</v>
      </c>
      <c r="C51" s="42" t="s">
        <v>27</v>
      </c>
      <c r="D51" s="45">
        <v>0.86399999999999999</v>
      </c>
      <c r="E51" s="48"/>
      <c r="F51" s="48">
        <f>+E51*D51</f>
        <v>0</v>
      </c>
    </row>
    <row r="52" spans="1:6" s="2" customFormat="1" x14ac:dyDescent="0.3">
      <c r="A52" s="40"/>
      <c r="B52" s="7"/>
      <c r="C52" s="43"/>
      <c r="D52" s="46"/>
      <c r="E52" s="49"/>
      <c r="F52" s="49"/>
    </row>
    <row r="53" spans="1:6" s="2" customFormat="1" x14ac:dyDescent="0.3">
      <c r="A53" s="41"/>
      <c r="B53" s="8" t="s">
        <v>58</v>
      </c>
      <c r="C53" s="44"/>
      <c r="D53" s="47"/>
      <c r="E53" s="50"/>
      <c r="F53" s="50"/>
    </row>
    <row r="54" spans="1:6" s="2" customFormat="1" x14ac:dyDescent="0.3">
      <c r="A54" s="39" t="s">
        <v>59</v>
      </c>
      <c r="B54" s="6" t="s">
        <v>60</v>
      </c>
      <c r="C54" s="42" t="s">
        <v>27</v>
      </c>
      <c r="D54" s="45">
        <v>0.90999999999999992</v>
      </c>
      <c r="E54" s="48"/>
      <c r="F54" s="48">
        <f>+E54*D54</f>
        <v>0</v>
      </c>
    </row>
    <row r="55" spans="1:6" s="2" customFormat="1" x14ac:dyDescent="0.3">
      <c r="A55" s="40"/>
      <c r="B55" s="7"/>
      <c r="C55" s="43"/>
      <c r="D55" s="46"/>
      <c r="E55" s="49"/>
      <c r="F55" s="49"/>
    </row>
    <row r="56" spans="1:6" s="2" customFormat="1" x14ac:dyDescent="0.3">
      <c r="A56" s="41"/>
      <c r="B56" s="8" t="s">
        <v>45</v>
      </c>
      <c r="C56" s="44"/>
      <c r="D56" s="47"/>
      <c r="E56" s="50"/>
      <c r="F56" s="50"/>
    </row>
    <row r="57" spans="1:6" s="2" customFormat="1" x14ac:dyDescent="0.3">
      <c r="A57" s="61" t="s">
        <v>61</v>
      </c>
      <c r="B57" s="10" t="s">
        <v>62</v>
      </c>
      <c r="C57" s="64" t="s">
        <v>23</v>
      </c>
      <c r="D57" s="67">
        <v>21.650000000000002</v>
      </c>
      <c r="E57" s="70"/>
      <c r="F57" s="70">
        <f>+E57*D57</f>
        <v>0</v>
      </c>
    </row>
    <row r="58" spans="1:6" s="2" customFormat="1" x14ac:dyDescent="0.3">
      <c r="A58" s="62"/>
      <c r="B58" s="11"/>
      <c r="C58" s="65"/>
      <c r="D58" s="68"/>
      <c r="E58" s="71"/>
      <c r="F58" s="71"/>
    </row>
    <row r="59" spans="1:6" s="2" customFormat="1" x14ac:dyDescent="0.3">
      <c r="A59" s="63"/>
      <c r="B59" s="12" t="s">
        <v>63</v>
      </c>
      <c r="C59" s="66"/>
      <c r="D59" s="69"/>
      <c r="E59" s="72"/>
      <c r="F59" s="72"/>
    </row>
    <row r="60" spans="1:6" s="2" customFormat="1" x14ac:dyDescent="0.3">
      <c r="A60" s="61" t="s">
        <v>64</v>
      </c>
      <c r="B60" s="10" t="s">
        <v>65</v>
      </c>
      <c r="C60" s="64" t="s">
        <v>23</v>
      </c>
      <c r="D60" s="67">
        <v>8.48</v>
      </c>
      <c r="E60" s="70"/>
      <c r="F60" s="70">
        <f>+E60*D60</f>
        <v>0</v>
      </c>
    </row>
    <row r="61" spans="1:6" s="2" customFormat="1" x14ac:dyDescent="0.3">
      <c r="A61" s="62"/>
      <c r="B61" s="11"/>
      <c r="C61" s="65"/>
      <c r="D61" s="68"/>
      <c r="E61" s="71"/>
      <c r="F61" s="71"/>
    </row>
    <row r="62" spans="1:6" s="2" customFormat="1" x14ac:dyDescent="0.3">
      <c r="A62" s="63"/>
      <c r="B62" s="12" t="s">
        <v>66</v>
      </c>
      <c r="C62" s="66"/>
      <c r="D62" s="69"/>
      <c r="E62" s="72"/>
      <c r="F62" s="72"/>
    </row>
    <row r="63" spans="1:6" s="2" customFormat="1" x14ac:dyDescent="0.3">
      <c r="A63" s="39" t="s">
        <v>67</v>
      </c>
      <c r="B63" s="6" t="s">
        <v>68</v>
      </c>
      <c r="C63" s="42" t="s">
        <v>23</v>
      </c>
      <c r="D63" s="45">
        <v>22.200000000000003</v>
      </c>
      <c r="E63" s="48"/>
      <c r="F63" s="48">
        <f>+E63*D63</f>
        <v>0</v>
      </c>
    </row>
    <row r="64" spans="1:6" s="2" customFormat="1" x14ac:dyDescent="0.3">
      <c r="A64" s="40"/>
      <c r="B64" s="7"/>
      <c r="C64" s="43"/>
      <c r="D64" s="46"/>
      <c r="E64" s="49"/>
      <c r="F64" s="49"/>
    </row>
    <row r="65" spans="1:6" s="2" customFormat="1" x14ac:dyDescent="0.3">
      <c r="A65" s="41"/>
      <c r="B65" s="8" t="s">
        <v>69</v>
      </c>
      <c r="C65" s="44"/>
      <c r="D65" s="47"/>
      <c r="E65" s="50"/>
      <c r="F65" s="50"/>
    </row>
    <row r="66" spans="1:6" s="2" customFormat="1" x14ac:dyDescent="0.3">
      <c r="A66" s="39" t="s">
        <v>70</v>
      </c>
      <c r="B66" s="6" t="s">
        <v>71</v>
      </c>
      <c r="C66" s="42" t="s">
        <v>23</v>
      </c>
      <c r="D66" s="45">
        <v>19.926500000000004</v>
      </c>
      <c r="E66" s="48"/>
      <c r="F66" s="48">
        <f>+E66*D66</f>
        <v>0</v>
      </c>
    </row>
    <row r="67" spans="1:6" s="2" customFormat="1" x14ac:dyDescent="0.3">
      <c r="A67" s="40"/>
      <c r="B67" s="7"/>
      <c r="C67" s="43"/>
      <c r="D67" s="46"/>
      <c r="E67" s="49"/>
      <c r="F67" s="49"/>
    </row>
    <row r="68" spans="1:6" s="2" customFormat="1" x14ac:dyDescent="0.3">
      <c r="A68" s="41"/>
      <c r="B68" s="8" t="s">
        <v>72</v>
      </c>
      <c r="C68" s="44"/>
      <c r="D68" s="47"/>
      <c r="E68" s="50"/>
      <c r="F68" s="50"/>
    </row>
    <row r="69" spans="1:6" customFormat="1" ht="18" x14ac:dyDescent="0.3">
      <c r="A69" s="9"/>
      <c r="B69" s="58" t="s">
        <v>128</v>
      </c>
      <c r="C69" s="59"/>
      <c r="D69" s="59"/>
      <c r="E69" s="60"/>
      <c r="F69" s="28">
        <f>SUM(F36:F68)</f>
        <v>0</v>
      </c>
    </row>
    <row r="70" spans="1:6" s="2" customFormat="1" x14ac:dyDescent="0.3">
      <c r="A70" s="30" t="s">
        <v>73</v>
      </c>
      <c r="B70" s="31" t="s">
        <v>74</v>
      </c>
      <c r="C70" s="31"/>
      <c r="D70" s="31"/>
      <c r="E70" s="31"/>
      <c r="F70" s="32"/>
    </row>
    <row r="71" spans="1:6" s="5" customFormat="1" ht="18" x14ac:dyDescent="0.3">
      <c r="A71" s="73" t="s">
        <v>75</v>
      </c>
      <c r="B71" s="13" t="s">
        <v>76</v>
      </c>
      <c r="C71" s="76" t="s">
        <v>14</v>
      </c>
      <c r="D71" s="67">
        <v>1</v>
      </c>
      <c r="E71" s="70"/>
      <c r="F71" s="70">
        <f>+E71*D71</f>
        <v>0</v>
      </c>
    </row>
    <row r="72" spans="1:6" s="5" customFormat="1" ht="18" x14ac:dyDescent="0.3">
      <c r="A72" s="74"/>
      <c r="B72" s="11"/>
      <c r="C72" s="77"/>
      <c r="D72" s="68"/>
      <c r="E72" s="71"/>
      <c r="F72" s="71"/>
    </row>
    <row r="73" spans="1:6" s="5" customFormat="1" ht="18" x14ac:dyDescent="0.3">
      <c r="A73" s="75"/>
      <c r="B73" s="12" t="s">
        <v>77</v>
      </c>
      <c r="C73" s="78"/>
      <c r="D73" s="69"/>
      <c r="E73" s="72"/>
      <c r="F73" s="72"/>
    </row>
    <row r="74" spans="1:6" s="5" customFormat="1" ht="18" x14ac:dyDescent="0.3">
      <c r="A74" s="79" t="s">
        <v>78</v>
      </c>
      <c r="B74" s="6" t="s">
        <v>79</v>
      </c>
      <c r="C74" s="42" t="s">
        <v>27</v>
      </c>
      <c r="D74" s="45">
        <v>3.8903199999999996</v>
      </c>
      <c r="E74" s="48"/>
      <c r="F74" s="48">
        <f>+E74*D74</f>
        <v>0</v>
      </c>
    </row>
    <row r="75" spans="1:6" s="5" customFormat="1" ht="18" x14ac:dyDescent="0.3">
      <c r="A75" s="40"/>
      <c r="B75" s="7"/>
      <c r="C75" s="43"/>
      <c r="D75" s="46"/>
      <c r="E75" s="49"/>
      <c r="F75" s="49"/>
    </row>
    <row r="76" spans="1:6" s="5" customFormat="1" ht="18" x14ac:dyDescent="0.3">
      <c r="A76" s="41"/>
      <c r="B76" s="8" t="s">
        <v>80</v>
      </c>
      <c r="C76" s="44"/>
      <c r="D76" s="47"/>
      <c r="E76" s="50"/>
      <c r="F76" s="50"/>
    </row>
    <row r="77" spans="1:6" customFormat="1" ht="18" x14ac:dyDescent="0.3">
      <c r="A77" s="9"/>
      <c r="B77" s="58" t="s">
        <v>129</v>
      </c>
      <c r="C77" s="59"/>
      <c r="D77" s="59"/>
      <c r="E77" s="60"/>
      <c r="F77" s="28">
        <f>SUM(F71:F76)</f>
        <v>0</v>
      </c>
    </row>
    <row r="78" spans="1:6" s="5" customFormat="1" ht="18" x14ac:dyDescent="0.3">
      <c r="A78" s="14"/>
      <c r="B78" s="54" t="s">
        <v>130</v>
      </c>
      <c r="C78" s="55"/>
      <c r="D78" s="55"/>
      <c r="E78" s="55"/>
      <c r="F78" s="27">
        <f>+F77+F69+F34</f>
        <v>0</v>
      </c>
    </row>
    <row r="79" spans="1:6" s="5" customFormat="1" ht="18" x14ac:dyDescent="0.3">
      <c r="A79" s="15"/>
      <c r="B79" s="36" t="s">
        <v>81</v>
      </c>
      <c r="C79" s="37" t="s">
        <v>82</v>
      </c>
      <c r="D79" s="16"/>
      <c r="E79" s="16"/>
      <c r="F79" s="17"/>
    </row>
    <row r="80" spans="1:6" s="5" customFormat="1" ht="18" x14ac:dyDescent="0.3">
      <c r="A80" s="79" t="s">
        <v>83</v>
      </c>
      <c r="B80" s="13" t="s">
        <v>84</v>
      </c>
      <c r="C80" s="76" t="s">
        <v>85</v>
      </c>
      <c r="D80" s="67">
        <v>6</v>
      </c>
      <c r="E80" s="70"/>
      <c r="F80" s="70">
        <f>+E80*D80</f>
        <v>0</v>
      </c>
    </row>
    <row r="81" spans="1:6" s="5" customFormat="1" ht="18" x14ac:dyDescent="0.3">
      <c r="A81" s="40"/>
      <c r="B81" s="11"/>
      <c r="C81" s="65"/>
      <c r="D81" s="68"/>
      <c r="E81" s="71"/>
      <c r="F81" s="71"/>
    </row>
    <row r="82" spans="1:6" s="5" customFormat="1" ht="18" x14ac:dyDescent="0.3">
      <c r="A82" s="41"/>
      <c r="B82" s="18" t="s">
        <v>86</v>
      </c>
      <c r="C82" s="66"/>
      <c r="D82" s="69"/>
      <c r="E82" s="72"/>
      <c r="F82" s="72"/>
    </row>
    <row r="83" spans="1:6" s="5" customFormat="1" ht="18" x14ac:dyDescent="0.3">
      <c r="A83" s="79" t="s">
        <v>87</v>
      </c>
      <c r="B83" s="13" t="s">
        <v>88</v>
      </c>
      <c r="C83" s="76" t="s">
        <v>85</v>
      </c>
      <c r="D83" s="67">
        <v>6</v>
      </c>
      <c r="E83" s="70"/>
      <c r="F83" s="70">
        <f>+E83*D83</f>
        <v>0</v>
      </c>
    </row>
    <row r="84" spans="1:6" s="5" customFormat="1" ht="18" x14ac:dyDescent="0.3">
      <c r="A84" s="40"/>
      <c r="B84" s="11"/>
      <c r="C84" s="65"/>
      <c r="D84" s="68"/>
      <c r="E84" s="71"/>
      <c r="F84" s="71"/>
    </row>
    <row r="85" spans="1:6" s="5" customFormat="1" ht="18" x14ac:dyDescent="0.3">
      <c r="A85" s="41"/>
      <c r="B85" s="18" t="s">
        <v>86</v>
      </c>
      <c r="C85" s="66"/>
      <c r="D85" s="69"/>
      <c r="E85" s="72"/>
      <c r="F85" s="72"/>
    </row>
    <row r="86" spans="1:6" s="5" customFormat="1" ht="18" x14ac:dyDescent="0.3">
      <c r="A86" s="79" t="s">
        <v>89</v>
      </c>
      <c r="B86" s="13" t="s">
        <v>90</v>
      </c>
      <c r="C86" s="76" t="s">
        <v>85</v>
      </c>
      <c r="D86" s="67">
        <v>3</v>
      </c>
      <c r="E86" s="70"/>
      <c r="F86" s="70">
        <f>+E86*D86</f>
        <v>0</v>
      </c>
    </row>
    <row r="87" spans="1:6" s="5" customFormat="1" ht="18" x14ac:dyDescent="0.3">
      <c r="A87" s="40"/>
      <c r="B87" s="11"/>
      <c r="C87" s="65"/>
      <c r="D87" s="68"/>
      <c r="E87" s="71"/>
      <c r="F87" s="71"/>
    </row>
    <row r="88" spans="1:6" s="5" customFormat="1" ht="18" x14ac:dyDescent="0.3">
      <c r="A88" s="41"/>
      <c r="B88" s="18" t="s">
        <v>91</v>
      </c>
      <c r="C88" s="66"/>
      <c r="D88" s="69"/>
      <c r="E88" s="72"/>
      <c r="F88" s="72"/>
    </row>
    <row r="89" spans="1:6" s="5" customFormat="1" ht="18" x14ac:dyDescent="0.25">
      <c r="A89" s="79" t="s">
        <v>92</v>
      </c>
      <c r="B89" s="19" t="s">
        <v>93</v>
      </c>
      <c r="C89" s="76" t="s">
        <v>85</v>
      </c>
      <c r="D89" s="67">
        <v>0</v>
      </c>
      <c r="E89" s="70"/>
      <c r="F89" s="70">
        <f>+E89*D89</f>
        <v>0</v>
      </c>
    </row>
    <row r="90" spans="1:6" s="5" customFormat="1" ht="18" x14ac:dyDescent="0.3">
      <c r="A90" s="40"/>
      <c r="B90" s="11"/>
      <c r="C90" s="65"/>
      <c r="D90" s="68"/>
      <c r="E90" s="71"/>
      <c r="F90" s="71"/>
    </row>
    <row r="91" spans="1:6" s="5" customFormat="1" ht="18" x14ac:dyDescent="0.3">
      <c r="A91" s="41"/>
      <c r="B91" s="18" t="s">
        <v>94</v>
      </c>
      <c r="C91" s="66"/>
      <c r="D91" s="69"/>
      <c r="E91" s="72"/>
      <c r="F91" s="72"/>
    </row>
    <row r="92" spans="1:6" s="5" customFormat="1" ht="31.2" x14ac:dyDescent="0.3">
      <c r="A92" s="79" t="s">
        <v>95</v>
      </c>
      <c r="B92" s="13" t="s">
        <v>96</v>
      </c>
      <c r="C92" s="76" t="s">
        <v>85</v>
      </c>
      <c r="D92" s="67">
        <v>1</v>
      </c>
      <c r="E92" s="70"/>
      <c r="F92" s="70">
        <f>+E92*D92</f>
        <v>0</v>
      </c>
    </row>
    <row r="93" spans="1:6" s="5" customFormat="1" ht="18" x14ac:dyDescent="0.3">
      <c r="A93" s="40"/>
      <c r="B93" s="11"/>
      <c r="C93" s="65"/>
      <c r="D93" s="68"/>
      <c r="E93" s="71"/>
      <c r="F93" s="71"/>
    </row>
    <row r="94" spans="1:6" s="5" customFormat="1" ht="18" x14ac:dyDescent="0.3">
      <c r="A94" s="41"/>
      <c r="B94" s="12" t="s">
        <v>97</v>
      </c>
      <c r="C94" s="66"/>
      <c r="D94" s="69"/>
      <c r="E94" s="72"/>
      <c r="F94" s="72"/>
    </row>
    <row r="95" spans="1:6" s="5" customFormat="1" ht="18" x14ac:dyDescent="0.3">
      <c r="A95" s="9"/>
      <c r="B95" s="54" t="s">
        <v>131</v>
      </c>
      <c r="C95" s="55"/>
      <c r="D95" s="55"/>
      <c r="E95" s="56"/>
      <c r="F95" s="27">
        <f>SUM(F80:F94)</f>
        <v>0</v>
      </c>
    </row>
    <row r="96" spans="1:6" s="2" customFormat="1" x14ac:dyDescent="0.3">
      <c r="A96" s="20" t="s">
        <v>98</v>
      </c>
      <c r="B96" s="21"/>
      <c r="C96" s="36"/>
      <c r="D96" s="37"/>
      <c r="E96" s="36"/>
      <c r="F96" s="37"/>
    </row>
    <row r="97" spans="1:6" s="2" customFormat="1" x14ac:dyDescent="0.3">
      <c r="A97" s="61" t="s">
        <v>99</v>
      </c>
      <c r="B97" s="10" t="s">
        <v>100</v>
      </c>
      <c r="C97" s="64" t="s">
        <v>23</v>
      </c>
      <c r="D97" s="67">
        <v>22.124999999999996</v>
      </c>
      <c r="E97" s="70"/>
      <c r="F97" s="70">
        <f>+E97*D97</f>
        <v>0</v>
      </c>
    </row>
    <row r="98" spans="1:6" s="2" customFormat="1" x14ac:dyDescent="0.3">
      <c r="A98" s="62"/>
      <c r="B98" s="11"/>
      <c r="C98" s="65"/>
      <c r="D98" s="68"/>
      <c r="E98" s="71"/>
      <c r="F98" s="71"/>
    </row>
    <row r="99" spans="1:6" s="2" customFormat="1" x14ac:dyDescent="0.3">
      <c r="A99" s="63"/>
      <c r="B99" s="12" t="s">
        <v>101</v>
      </c>
      <c r="C99" s="66"/>
      <c r="D99" s="69"/>
      <c r="E99" s="72"/>
      <c r="F99" s="72"/>
    </row>
    <row r="100" spans="1:6" s="2" customFormat="1" x14ac:dyDescent="0.3">
      <c r="A100" s="61" t="s">
        <v>102</v>
      </c>
      <c r="B100" s="10" t="s">
        <v>103</v>
      </c>
      <c r="C100" s="64" t="s">
        <v>23</v>
      </c>
      <c r="D100" s="67">
        <v>22.124999999999996</v>
      </c>
      <c r="E100" s="70"/>
      <c r="F100" s="70">
        <f>+E100*D100</f>
        <v>0</v>
      </c>
    </row>
    <row r="101" spans="1:6" s="2" customFormat="1" x14ac:dyDescent="0.3">
      <c r="A101" s="62"/>
      <c r="B101" s="11"/>
      <c r="C101" s="65"/>
      <c r="D101" s="68"/>
      <c r="E101" s="71"/>
      <c r="F101" s="71"/>
    </row>
    <row r="102" spans="1:6" s="2" customFormat="1" x14ac:dyDescent="0.3">
      <c r="A102" s="63"/>
      <c r="B102" s="12" t="s">
        <v>101</v>
      </c>
      <c r="C102" s="66"/>
      <c r="D102" s="69"/>
      <c r="E102" s="72"/>
      <c r="F102" s="72"/>
    </row>
    <row r="103" spans="1:6" s="2" customFormat="1" x14ac:dyDescent="0.3">
      <c r="A103" s="61" t="s">
        <v>104</v>
      </c>
      <c r="B103" s="10" t="s">
        <v>105</v>
      </c>
      <c r="C103" s="64" t="s">
        <v>23</v>
      </c>
      <c r="D103" s="67">
        <v>41.910000000000004</v>
      </c>
      <c r="E103" s="70"/>
      <c r="F103" s="70">
        <f>+E103*D103</f>
        <v>0</v>
      </c>
    </row>
    <row r="104" spans="1:6" s="2" customFormat="1" x14ac:dyDescent="0.3">
      <c r="A104" s="62"/>
      <c r="B104" s="11"/>
      <c r="C104" s="65"/>
      <c r="D104" s="68"/>
      <c r="E104" s="71"/>
      <c r="F104" s="71"/>
    </row>
    <row r="105" spans="1:6" s="2" customFormat="1" x14ac:dyDescent="0.3">
      <c r="A105" s="63"/>
      <c r="B105" s="12" t="s">
        <v>101</v>
      </c>
      <c r="C105" s="66"/>
      <c r="D105" s="69"/>
      <c r="E105" s="72"/>
      <c r="F105" s="72"/>
    </row>
    <row r="106" spans="1:6" s="5" customFormat="1" ht="18" x14ac:dyDescent="0.3">
      <c r="A106" s="9"/>
      <c r="B106" s="54" t="s">
        <v>138</v>
      </c>
      <c r="C106" s="55"/>
      <c r="D106" s="55"/>
      <c r="E106" s="56"/>
      <c r="F106" s="27">
        <f>SUM(F97:F105)</f>
        <v>0</v>
      </c>
    </row>
    <row r="107" spans="1:6" s="2" customFormat="1" x14ac:dyDescent="0.3">
      <c r="A107" s="36" t="s">
        <v>106</v>
      </c>
      <c r="B107" s="37"/>
      <c r="C107" s="37"/>
      <c r="D107" s="37"/>
      <c r="E107" s="37"/>
      <c r="F107" s="38"/>
    </row>
    <row r="108" spans="1:6" s="2" customFormat="1" x14ac:dyDescent="0.3">
      <c r="A108" s="39" t="s">
        <v>107</v>
      </c>
      <c r="B108" s="6" t="s">
        <v>108</v>
      </c>
      <c r="C108" s="42" t="s">
        <v>14</v>
      </c>
      <c r="D108" s="45">
        <v>1</v>
      </c>
      <c r="E108" s="48"/>
      <c r="F108" s="48">
        <f>+E108*D108</f>
        <v>0</v>
      </c>
    </row>
    <row r="109" spans="1:6" s="2" customFormat="1" x14ac:dyDescent="0.3">
      <c r="A109" s="40"/>
      <c r="B109" s="7"/>
      <c r="C109" s="43"/>
      <c r="D109" s="46"/>
      <c r="E109" s="49"/>
      <c r="F109" s="49"/>
    </row>
    <row r="110" spans="1:6" s="2" customFormat="1" x14ac:dyDescent="0.3">
      <c r="A110" s="41"/>
      <c r="B110" s="8" t="s">
        <v>109</v>
      </c>
      <c r="C110" s="44"/>
      <c r="D110" s="47"/>
      <c r="E110" s="50"/>
      <c r="F110" s="50"/>
    </row>
    <row r="111" spans="1:6" s="2" customFormat="1" ht="31.2" x14ac:dyDescent="0.3">
      <c r="A111" s="39" t="s">
        <v>110</v>
      </c>
      <c r="B111" s="22" t="s">
        <v>111</v>
      </c>
      <c r="C111" s="42" t="s">
        <v>14</v>
      </c>
      <c r="D111" s="45">
        <v>1</v>
      </c>
      <c r="E111" s="48"/>
      <c r="F111" s="48">
        <f>+E111*D111</f>
        <v>0</v>
      </c>
    </row>
    <row r="112" spans="1:6" s="2" customFormat="1" x14ac:dyDescent="0.3">
      <c r="A112" s="40"/>
      <c r="B112" s="7"/>
      <c r="C112" s="43"/>
      <c r="D112" s="46"/>
      <c r="E112" s="49"/>
      <c r="F112" s="49"/>
    </row>
    <row r="113" spans="1:7" s="2" customFormat="1" x14ac:dyDescent="0.3">
      <c r="A113" s="41"/>
      <c r="B113" s="8" t="s">
        <v>112</v>
      </c>
      <c r="C113" s="44" t="s">
        <v>27</v>
      </c>
      <c r="D113" s="47">
        <v>0.15700000000000003</v>
      </c>
      <c r="E113" s="50"/>
      <c r="F113" s="50">
        <f>+E113*D113</f>
        <v>0</v>
      </c>
    </row>
    <row r="114" spans="1:7" s="5" customFormat="1" ht="18" x14ac:dyDescent="0.3">
      <c r="A114" s="9"/>
      <c r="B114" s="54" t="s">
        <v>132</v>
      </c>
      <c r="C114" s="55"/>
      <c r="D114" s="55"/>
      <c r="E114" s="56"/>
      <c r="F114" s="27">
        <f>SUM(F108:F113)</f>
        <v>0</v>
      </c>
    </row>
    <row r="115" spans="1:7" s="2" customFormat="1" x14ac:dyDescent="0.3">
      <c r="A115" s="36" t="s">
        <v>113</v>
      </c>
      <c r="B115" s="37"/>
      <c r="C115" s="37"/>
      <c r="D115" s="37"/>
      <c r="E115" s="37"/>
      <c r="F115" s="38"/>
    </row>
    <row r="116" spans="1:7" s="2" customFormat="1" ht="31.2" x14ac:dyDescent="0.3">
      <c r="A116" s="39" t="s">
        <v>114</v>
      </c>
      <c r="B116" s="22" t="s">
        <v>115</v>
      </c>
      <c r="C116" s="42" t="s">
        <v>116</v>
      </c>
      <c r="D116" s="45">
        <v>20.200000000000003</v>
      </c>
      <c r="E116" s="48"/>
      <c r="F116" s="48">
        <f>+E116*D116</f>
        <v>0</v>
      </c>
    </row>
    <row r="117" spans="1:7" s="2" customFormat="1" x14ac:dyDescent="0.3">
      <c r="A117" s="40"/>
      <c r="B117" s="7"/>
      <c r="C117" s="43"/>
      <c r="D117" s="46"/>
      <c r="E117" s="49"/>
      <c r="F117" s="49"/>
    </row>
    <row r="118" spans="1:7" s="2" customFormat="1" x14ac:dyDescent="0.3">
      <c r="A118" s="41"/>
      <c r="B118" s="8" t="s">
        <v>117</v>
      </c>
      <c r="C118" s="44"/>
      <c r="D118" s="47"/>
      <c r="E118" s="50"/>
      <c r="F118" s="50"/>
    </row>
    <row r="119" spans="1:7" s="2" customFormat="1" ht="31.2" x14ac:dyDescent="0.3">
      <c r="A119" s="39" t="s">
        <v>118</v>
      </c>
      <c r="B119" s="22" t="s">
        <v>119</v>
      </c>
      <c r="C119" s="42" t="s">
        <v>85</v>
      </c>
      <c r="D119" s="45">
        <v>1</v>
      </c>
      <c r="E119" s="48"/>
      <c r="F119" s="48">
        <f>+E119*D119</f>
        <v>0</v>
      </c>
    </row>
    <row r="120" spans="1:7" s="2" customFormat="1" x14ac:dyDescent="0.3">
      <c r="A120" s="40"/>
      <c r="B120" s="7"/>
      <c r="C120" s="43"/>
      <c r="D120" s="46"/>
      <c r="E120" s="49"/>
      <c r="F120" s="49"/>
    </row>
    <row r="121" spans="1:7" s="2" customFormat="1" x14ac:dyDescent="0.3">
      <c r="A121" s="41"/>
      <c r="B121" s="8" t="s">
        <v>117</v>
      </c>
      <c r="C121" s="44"/>
      <c r="D121" s="47"/>
      <c r="E121" s="50"/>
      <c r="F121" s="50"/>
    </row>
    <row r="122" spans="1:7" s="5" customFormat="1" ht="18" x14ac:dyDescent="0.3">
      <c r="A122" s="9"/>
      <c r="B122" s="54" t="s">
        <v>133</v>
      </c>
      <c r="C122" s="55"/>
      <c r="D122" s="55"/>
      <c r="E122" s="56"/>
      <c r="F122" s="27">
        <f>SUM(F116:F121)</f>
        <v>0</v>
      </c>
    </row>
    <row r="123" spans="1:7" s="23" customFormat="1" ht="22.8" x14ac:dyDescent="0.4">
      <c r="B123" s="4"/>
      <c r="C123" s="4"/>
      <c r="D123" s="4"/>
      <c r="E123" s="29" t="s">
        <v>121</v>
      </c>
      <c r="F123" s="27">
        <f>F16+F78+F95+F106+F114+F122</f>
        <v>0</v>
      </c>
      <c r="G123" s="24"/>
    </row>
    <row r="124" spans="1:7" ht="17.399999999999999" x14ac:dyDescent="0.3">
      <c r="E124" s="29" t="s">
        <v>122</v>
      </c>
      <c r="F124" s="27">
        <f>F123*8%</f>
        <v>0</v>
      </c>
    </row>
    <row r="125" spans="1:7" ht="17.399999999999999" x14ac:dyDescent="0.3">
      <c r="E125" s="29" t="s">
        <v>123</v>
      </c>
      <c r="F125" s="27">
        <f>F123+F124</f>
        <v>0</v>
      </c>
    </row>
    <row r="126" spans="1:7" x14ac:dyDescent="0.3">
      <c r="E126" s="25"/>
    </row>
    <row r="128" spans="1:7" x14ac:dyDescent="0.3">
      <c r="F128" s="26"/>
    </row>
    <row r="129" spans="6:6" x14ac:dyDescent="0.3">
      <c r="F129" s="25"/>
    </row>
  </sheetData>
  <mergeCells count="183">
    <mergeCell ref="A7:F7"/>
    <mergeCell ref="A9:F9"/>
    <mergeCell ref="A10:A12"/>
    <mergeCell ref="C10:C12"/>
    <mergeCell ref="D10:D12"/>
    <mergeCell ref="E10:E12"/>
    <mergeCell ref="F10:F12"/>
    <mergeCell ref="A1:F1"/>
    <mergeCell ref="A2:F2"/>
    <mergeCell ref="A3:F3"/>
    <mergeCell ref="A4:F4"/>
    <mergeCell ref="A5:F5"/>
    <mergeCell ref="A6:F6"/>
    <mergeCell ref="A17:F17"/>
    <mergeCell ref="A19:A21"/>
    <mergeCell ref="C19:C21"/>
    <mergeCell ref="D19:D21"/>
    <mergeCell ref="E19:E21"/>
    <mergeCell ref="F19:F21"/>
    <mergeCell ref="A13:A15"/>
    <mergeCell ref="C13:C15"/>
    <mergeCell ref="D13:D15"/>
    <mergeCell ref="E13:E15"/>
    <mergeCell ref="F13:F15"/>
    <mergeCell ref="B16:E16"/>
    <mergeCell ref="A22:A24"/>
    <mergeCell ref="C22:C24"/>
    <mergeCell ref="D22:D24"/>
    <mergeCell ref="E22:E24"/>
    <mergeCell ref="F22:F24"/>
    <mergeCell ref="A25:A27"/>
    <mergeCell ref="C25:C27"/>
    <mergeCell ref="D25:D27"/>
    <mergeCell ref="E25:E27"/>
    <mergeCell ref="F25:F27"/>
    <mergeCell ref="B34:E34"/>
    <mergeCell ref="A36:A38"/>
    <mergeCell ref="C36:C38"/>
    <mergeCell ref="D36:D38"/>
    <mergeCell ref="E36:E38"/>
    <mergeCell ref="F36:F38"/>
    <mergeCell ref="A28:A30"/>
    <mergeCell ref="C28:C30"/>
    <mergeCell ref="D28:D30"/>
    <mergeCell ref="E28:E30"/>
    <mergeCell ref="F28:F30"/>
    <mergeCell ref="A31:A33"/>
    <mergeCell ref="C31:C33"/>
    <mergeCell ref="D31:D33"/>
    <mergeCell ref="E31:E33"/>
    <mergeCell ref="F31:F33"/>
    <mergeCell ref="A39:A41"/>
    <mergeCell ref="C39:C41"/>
    <mergeCell ref="D39:D41"/>
    <mergeCell ref="E39:E41"/>
    <mergeCell ref="F39:F41"/>
    <mergeCell ref="A42:A44"/>
    <mergeCell ref="C42:C44"/>
    <mergeCell ref="D42:D44"/>
    <mergeCell ref="E42:E44"/>
    <mergeCell ref="F42:F44"/>
    <mergeCell ref="A45:A47"/>
    <mergeCell ref="C45:C47"/>
    <mergeCell ref="D45:D47"/>
    <mergeCell ref="E45:E47"/>
    <mergeCell ref="F45:F47"/>
    <mergeCell ref="A48:A50"/>
    <mergeCell ref="C48:C50"/>
    <mergeCell ref="D48:D50"/>
    <mergeCell ref="E48:E50"/>
    <mergeCell ref="F48:F50"/>
    <mergeCell ref="A51:A53"/>
    <mergeCell ref="C51:C53"/>
    <mergeCell ref="D51:D53"/>
    <mergeCell ref="E51:E53"/>
    <mergeCell ref="F51:F53"/>
    <mergeCell ref="A54:A56"/>
    <mergeCell ref="C54:C56"/>
    <mergeCell ref="D54:D56"/>
    <mergeCell ref="E54:E56"/>
    <mergeCell ref="F54:F56"/>
    <mergeCell ref="A57:A59"/>
    <mergeCell ref="C57:C59"/>
    <mergeCell ref="D57:D59"/>
    <mergeCell ref="E57:E59"/>
    <mergeCell ref="F57:F59"/>
    <mergeCell ref="A60:A62"/>
    <mergeCell ref="C60:C62"/>
    <mergeCell ref="D60:D62"/>
    <mergeCell ref="E60:E62"/>
    <mergeCell ref="F60:F62"/>
    <mergeCell ref="A63:A65"/>
    <mergeCell ref="C63:C65"/>
    <mergeCell ref="D63:D65"/>
    <mergeCell ref="E63:E65"/>
    <mergeCell ref="F63:F65"/>
    <mergeCell ref="A66:A68"/>
    <mergeCell ref="C66:C68"/>
    <mergeCell ref="D66:D68"/>
    <mergeCell ref="E66:E68"/>
    <mergeCell ref="F66:F68"/>
    <mergeCell ref="A74:A76"/>
    <mergeCell ref="C74:C76"/>
    <mergeCell ref="D74:D76"/>
    <mergeCell ref="E74:E76"/>
    <mergeCell ref="F74:F76"/>
    <mergeCell ref="B77:E77"/>
    <mergeCell ref="B69:E69"/>
    <mergeCell ref="A71:A73"/>
    <mergeCell ref="C71:C73"/>
    <mergeCell ref="D71:D73"/>
    <mergeCell ref="E71:E73"/>
    <mergeCell ref="F71:F73"/>
    <mergeCell ref="F80:F82"/>
    <mergeCell ref="A83:A85"/>
    <mergeCell ref="C83:C85"/>
    <mergeCell ref="D83:D85"/>
    <mergeCell ref="E83:E85"/>
    <mergeCell ref="F83:F85"/>
    <mergeCell ref="B78:E78"/>
    <mergeCell ref="B79:C79"/>
    <mergeCell ref="A80:A82"/>
    <mergeCell ref="C80:C82"/>
    <mergeCell ref="D80:D82"/>
    <mergeCell ref="E80:E82"/>
    <mergeCell ref="A86:A88"/>
    <mergeCell ref="C86:C88"/>
    <mergeCell ref="D86:D88"/>
    <mergeCell ref="E86:E88"/>
    <mergeCell ref="F86:F88"/>
    <mergeCell ref="A89:A91"/>
    <mergeCell ref="C89:C91"/>
    <mergeCell ref="D89:D91"/>
    <mergeCell ref="E89:E91"/>
    <mergeCell ref="F89:F91"/>
    <mergeCell ref="C96:D96"/>
    <mergeCell ref="E96:F96"/>
    <mergeCell ref="A97:A99"/>
    <mergeCell ref="C97:C99"/>
    <mergeCell ref="D97:D99"/>
    <mergeCell ref="E97:E99"/>
    <mergeCell ref="F97:F99"/>
    <mergeCell ref="A92:A94"/>
    <mergeCell ref="C92:C94"/>
    <mergeCell ref="D92:D94"/>
    <mergeCell ref="E92:E94"/>
    <mergeCell ref="F92:F94"/>
    <mergeCell ref="B95:E95"/>
    <mergeCell ref="A100:A102"/>
    <mergeCell ref="C100:C102"/>
    <mergeCell ref="D100:D102"/>
    <mergeCell ref="E100:E102"/>
    <mergeCell ref="F100:F102"/>
    <mergeCell ref="A103:A105"/>
    <mergeCell ref="C103:C105"/>
    <mergeCell ref="D103:D105"/>
    <mergeCell ref="E103:E105"/>
    <mergeCell ref="F103:F105"/>
    <mergeCell ref="A111:A113"/>
    <mergeCell ref="C111:C113"/>
    <mergeCell ref="D111:D113"/>
    <mergeCell ref="E111:E113"/>
    <mergeCell ref="F111:F113"/>
    <mergeCell ref="B114:E114"/>
    <mergeCell ref="B106:E106"/>
    <mergeCell ref="A107:F107"/>
    <mergeCell ref="A108:A110"/>
    <mergeCell ref="C108:C110"/>
    <mergeCell ref="D108:D110"/>
    <mergeCell ref="E108:E110"/>
    <mergeCell ref="F108:F110"/>
    <mergeCell ref="A119:A121"/>
    <mergeCell ref="C119:C121"/>
    <mergeCell ref="D119:D121"/>
    <mergeCell ref="E119:E121"/>
    <mergeCell ref="F119:F121"/>
    <mergeCell ref="B122:E122"/>
    <mergeCell ref="A115:F115"/>
    <mergeCell ref="A116:A118"/>
    <mergeCell ref="C116:C118"/>
    <mergeCell ref="D116:D118"/>
    <mergeCell ref="E116:E118"/>
    <mergeCell ref="F116:F118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55" orientation="portrait" verticalDpi="0" r:id="rId1"/>
  <rowBreaks count="1" manualBreakCount="1"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9</vt:i4>
      </vt:variant>
    </vt:vector>
  </HeadingPairs>
  <TitlesOfParts>
    <vt:vector size="18" baseType="lpstr">
      <vt:lpstr>Miarinarivo_Vinanitelo</vt:lpstr>
      <vt:lpstr>Ankarimbelo_Ambohitrova</vt:lpstr>
      <vt:lpstr>Nihaonana Centre_Nihaonana</vt:lpstr>
      <vt:lpstr>Mahavelo_Amboanjo</vt:lpstr>
      <vt:lpstr>Ambohimandroso_Tataho</vt:lpstr>
      <vt:lpstr>Mitanty Centre_Mitanty</vt:lpstr>
      <vt:lpstr>Satramaha_Analavory</vt:lpstr>
      <vt:lpstr>Azafo_Ambalaroka</vt:lpstr>
      <vt:lpstr>CSB Ambandrika</vt:lpstr>
      <vt:lpstr>Ambohimandroso_Tataho!Impression_des_titres</vt:lpstr>
      <vt:lpstr>Ankarimbelo_Ambohitrova!Impression_des_titres</vt:lpstr>
      <vt:lpstr>Azafo_Ambalaroka!Impression_des_titres</vt:lpstr>
      <vt:lpstr>'CSB Ambandrika'!Impression_des_titres</vt:lpstr>
      <vt:lpstr>Mahavelo_Amboanjo!Impression_des_titres</vt:lpstr>
      <vt:lpstr>Miarinarivo_Vinanitelo!Impression_des_titres</vt:lpstr>
      <vt:lpstr>'Mitanty Centre_Mitanty'!Impression_des_titres</vt:lpstr>
      <vt:lpstr>'Nihaonana Centre_Nihaonana'!Impression_des_titres</vt:lpstr>
      <vt:lpstr>Satramaha_Analavory!Impression_des_titres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2023-04-12T06:30:12Z</dcterms:modified>
</cp:coreProperties>
</file>